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05_8005" sheetId="1" r:id="rId1"/>
  </sheets>
  <definedNames>
    <definedName name="_xlnm.Print_Titles" localSheetId="0">'0205_8005'!$22:$23</definedName>
    <definedName name="_xlnm.Print_Area" localSheetId="0">'0205_8005'!$A$1:$BC$71</definedName>
  </definedNames>
  <calcPr calcId="162913"/>
</workbook>
</file>

<file path=xl/calcChain.xml><?xml version="1.0" encoding="utf-8"?>
<calcChain xmlns="http://schemas.openxmlformats.org/spreadsheetml/2006/main">
  <c r="BC46" i="1" l="1"/>
  <c r="AX46" i="1"/>
  <c r="AT46" i="1"/>
  <c r="AN46" i="1" l="1"/>
  <c r="AH46" i="1"/>
  <c r="AC46" i="1"/>
  <c r="AN34" i="1" l="1"/>
  <c r="AH34" i="1"/>
  <c r="AC34" i="1"/>
  <c r="AN29" i="1"/>
  <c r="AC29" i="1"/>
  <c r="AN28" i="1"/>
  <c r="AH28" i="1"/>
  <c r="AC28" i="1"/>
  <c r="AC25" i="1" l="1"/>
  <c r="AC24" i="1" s="1"/>
  <c r="BC25" i="1" l="1"/>
  <c r="BC24" i="1" s="1"/>
  <c r="AX25" i="1"/>
  <c r="AX24" i="1" s="1"/>
  <c r="AT25" i="1"/>
  <c r="AT24" i="1" s="1"/>
  <c r="AN25" i="1"/>
  <c r="AN24" i="1" s="1"/>
  <c r="AH25" i="1"/>
  <c r="AH24" i="1" s="1"/>
</calcChain>
</file>

<file path=xl/sharedStrings.xml><?xml version="1.0" encoding="utf-8"?>
<sst xmlns="http://schemas.openxmlformats.org/spreadsheetml/2006/main" count="166" uniqueCount="81">
  <si>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</si>
  <si>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</si>
  <si>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</si>
  <si>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</si>
  <si>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</si>
  <si>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</si>
  <si>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</si>
  <si>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</si>
  <si>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</si>
  <si>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</si>
  <si>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</si>
  <si>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</si>
  <si>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</si>
  <si>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</si>
  <si>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</si>
  <si>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</si>
  <si>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</si>
  <si>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</si>
  <si>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</si>
  <si>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</si>
  <si>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</si>
  <si>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Ministerul Afacerilor Interne</t>
  </si>
  <si>
    <t>Servicii medicale generale</t>
  </si>
  <si>
    <t>Sanatatea publica si serviciile medicale</t>
  </si>
  <si>
    <t>Asistenta medicala primara</t>
  </si>
  <si>
    <t>0721</t>
  </si>
  <si>
    <t>1. Menţinerea continuă a sănătăţii angajaţilor din domeniul afacerilor interne;
2. Asigurarea permanentă a expetizei medicale a potenţialilor angajaţi în domeniul afacerilor interne;
3. Acordarea calitativă asistenței medicale primare și asistenței medicale specializate de ambulator;
4.Examinare medicală profilactică anuală obligatorie prin intervenţia de promovare a sănătăţii, prevenirea maladiilor prin definitivarea factorilor de risc, examinarea, diagnosticarea, tratamentul conservativ, ambulator şi staţionar de zi a maladiilor noncomunicabile;
5. Asigurarea implimentării în limitele competenții a Regulamentului Sanitar Internațional în punctele de trecere a frontierei de stat în conformitate cu HG 475 din 26.03.2008 și HG 531 din 03.07.2014
6. Expertizarea, selectarea şi evaluarea periodică a personalului la Comisia de Expertiză Medicală.</t>
  </si>
  <si>
    <t>Ponderea persoanelor care finalizează procedura de expertiză medicală din totalul de cereri</t>
  </si>
  <si>
    <t>Pondera vizitelor cu scop profilactic la medicul de familie</t>
  </si>
  <si>
    <t>Ponderea vizitelor cu scop profilactic a personalului funcțiilor publice cu statut special, în număr total de vizite la medicul de familie</t>
  </si>
  <si>
    <t>Numărul persoanelor examinate în cadrul comisiei de specialitate</t>
  </si>
  <si>
    <t>%</t>
  </si>
  <si>
    <t>unități</t>
  </si>
  <si>
    <t>mii lei</t>
  </si>
  <si>
    <t>Expertiza medico-militara in domeniul afacerilor interne</t>
  </si>
  <si>
    <t>Remunerarea muncii angajatilor conform statelor</t>
  </si>
  <si>
    <t>Contributii de asigurari sociale de stat obligatorii</t>
  </si>
  <si>
    <t>Servicii energetice si comunale</t>
  </si>
  <si>
    <t>Servicii informationale si de telecomunicatii</t>
  </si>
  <si>
    <t>Servicii de transport</t>
  </si>
  <si>
    <t>Servicii de reparatii curente</t>
  </si>
  <si>
    <t>Formare profesionala</t>
  </si>
  <si>
    <t>Deplasari de serviciu</t>
  </si>
  <si>
    <t>Alte servicii</t>
  </si>
  <si>
    <t>Indemnizatii pentru incapacitatea temporara de munca achitate din mijloacele financiare ale angajatorului</t>
  </si>
  <si>
    <t>Majorarea valorii masinilor si utilajelor</t>
  </si>
  <si>
    <t>Majorarea valorii uneltelor si sculelor, inventarului de producere si gospodaresc</t>
  </si>
  <si>
    <t>Majorarea valorii combustibilului, carburantilor si lubrifiantilor</t>
  </si>
  <si>
    <t>Majorarea valorii pieselor de schimb</t>
  </si>
  <si>
    <t>Majorarea valorii medicamentelor si materialelor sanitare</t>
  </si>
  <si>
    <t>Majorarea valorii materialelor de uz gospodaresc si rechizitelor de birou</t>
  </si>
  <si>
    <t>Majorarea valorii materialelor de constructie</t>
  </si>
  <si>
    <t>Majorarea valorii accesoriilor de pat, imbrcamintei, incaltamintei</t>
  </si>
  <si>
    <t>Majorarea valorii altor materiale</t>
  </si>
  <si>
    <t>Mentinerea sanatatii angajatilor din domeniile apararii nationale, afacerilor interne si securitatii statului</t>
  </si>
  <si>
    <t>Servicii de locatiune</t>
  </si>
  <si>
    <t>Servicii medicale</t>
  </si>
  <si>
    <t>Indemnizatii la incetarea actiunii contractului de munca</t>
  </si>
  <si>
    <t>Majorarea valorii cladirilor</t>
  </si>
  <si>
    <t>0205</t>
  </si>
  <si>
    <t>Majorarea valorii clădirilor</t>
  </si>
  <si>
    <t>r1</t>
  </si>
  <si>
    <t>r2</t>
  </si>
  <si>
    <t>r3</t>
  </si>
  <si>
    <t>r4</t>
  </si>
  <si>
    <t>o2</t>
  </si>
  <si>
    <t>Despagubiri civile</t>
  </si>
  <si>
    <t>o5</t>
  </si>
  <si>
    <t>Numărul persoanelor imunizate (vaccinate)</t>
  </si>
  <si>
    <t>Bugetul pe programe pentru anul 2026 și estimări pe anii 2027-2028</t>
  </si>
  <si>
    <t>Majorarea valorii instalatiilor de transmisie</t>
  </si>
  <si>
    <t>Îmbunătățirea sănătății populației prin asigurarea accesului la asistența medicală primară de calitate și asistenței medicale specializate de ambulator.</t>
  </si>
  <si>
    <t>Subprogramul asistența medicala primara vizeaza activitatea Serviciului medical al MAI și Secția medicala din cadrul Inspectoratului General al Poliției de Frontiera a MAI în
partea de tine de prestarea serviciilor aferente asistentei medicale primare, activitații comisiei, activități de profilaxie, de consultanță, cu scop curativ și de suport, orientate spre
satisfacerea necesitaților de sanatate ale angajaților MAI și straininilor plasați în centrul de plasament al IGM a MAI, solicitanților de azil, refugiaților și beneficiarilor de protecție</t>
  </si>
  <si>
    <t>o1</t>
  </si>
  <si>
    <t>Numărul mediu de vizite la medicul de familie pe zi</t>
  </si>
  <si>
    <t>Ponderea acoperii vaccinării angajaților PF conform calendarului de imunizări</t>
  </si>
  <si>
    <t>00181</t>
  </si>
  <si>
    <t>00375</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</si>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</sst>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sz val="8"/>
      <color rgb="FF000000"/>
      <name val="Arial"/>
      <family val="2"/>
    </font>
    <font>
      <b/>
      <sz val="8"/>
      <color rgb="FF000000"/>
      <name val="Arial"/>
      <family val="2"/>
    </font>
    <font>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b/>
      <sz val="8"/>
      <color rgb="FF000000"/>
      <name val="Arial"/>
      <family val="2"/>
    </font>
    <font>
      <sz val="8"/>
      <color rgb="FF000000"/>
      <name val="Arial"/>
      <family val="2"/>
    </font>
    <font>
      <i/>
      <sz val="8"/>
      <color rgb="FF000000"/>
      <name val="Arial"/>
      <family val="2"/>
    </font>
    <font>
      <b/>
      <sz val="8"/>
      <color rgb="FF000000"/>
      <name val="Arial"/>
      <family val="2"/>
    </font>
    <font>
      <sz val="8"/>
      <color rgb="FFFF0000"/>
      <name val="Arial"/>
      <family val="2"/>
    </font>
    <font>
      <b/>
      <sz val="8"/>
      <color theme="1"/>
      <name val="Arial"/>
      <family val="2"/>
    </font>
    <font>
      <b/>
      <sz val="8"/>
      <name val="Arial"/>
      <family val="2"/>
    </font>
    <font>
      <sz val="8"/>
      <name val="Arial"/>
      <family val="2"/>
    </font>
    <font>
      <b/>
      <sz val="8"/>
      <color rgb="FF000000"/>
      <name val="Arial"/>
      <family val="2"/>
      <charset val="204"/>
    </font>
    <font>
      <b/>
      <sz val="8"/>
      <color rgb="FF000000"/>
      <name val="Arial"/>
      <family val="2"/>
      <charset val="238"/>
    </font>
    <font>
      <b/>
      <i/>
      <sz val="8"/>
      <color rgb="FF000000"/>
      <name val="Arial"/>
      <family val="2"/>
    </font>
  </fonts>
  <fills count="19">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2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93">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164" fontId="15" fillId="16" borderId="13" xfId="0" applyNumberFormat="1" applyFont="1" applyFill="1" applyBorder="1" applyAlignment="1">
      <alignment horizontal="right" vertical="top" wrapText="1"/>
    </xf>
    <xf numFmtId="164" fontId="6" fillId="7" borderId="5" xfId="0" applyNumberFormat="1" applyFont="1" applyFill="1" applyBorder="1" applyAlignment="1">
      <alignment horizontal="right" vertical="top" wrapText="1"/>
    </xf>
    <xf numFmtId="164" fontId="6" fillId="7" borderId="5" xfId="0" applyNumberFormat="1" applyFont="1" applyFill="1" applyBorder="1" applyAlignment="1">
      <alignment horizontal="right" vertical="top" wrapText="1"/>
    </xf>
    <xf numFmtId="164" fontId="6" fillId="7" borderId="5" xfId="0" applyNumberFormat="1" applyFont="1" applyFill="1" applyBorder="1" applyAlignment="1">
      <alignment horizontal="right" vertical="top" wrapText="1"/>
    </xf>
    <xf numFmtId="164" fontId="19" fillId="7" borderId="5" xfId="0" applyNumberFormat="1" applyFont="1" applyFill="1" applyBorder="1" applyAlignment="1">
      <alignment horizontal="right" vertical="top" wrapText="1"/>
    </xf>
    <xf numFmtId="164" fontId="6" fillId="7" borderId="5" xfId="0" applyNumberFormat="1" applyFont="1" applyFill="1" applyBorder="1" applyAlignment="1">
      <alignment horizontal="right" vertical="top" wrapText="1"/>
    </xf>
    <xf numFmtId="0" fontId="2" fillId="12" borderId="10" xfId="0" applyFont="1" applyFill="1" applyBorder="1" applyAlignment="1">
      <alignment horizontal="center" vertical="center" wrapText="1"/>
    </xf>
    <xf numFmtId="0" fontId="11" fillId="12" borderId="10" xfId="0" applyFont="1" applyFill="1" applyBorder="1" applyAlignment="1">
      <alignment horizontal="center" vertical="center" wrapText="1"/>
    </xf>
    <xf numFmtId="0" fontId="2" fillId="12" borderId="10" xfId="0" applyFont="1" applyFill="1" applyBorder="1" applyAlignment="1">
      <alignment horizontal="left" vertical="top" wrapText="1"/>
    </xf>
    <xf numFmtId="0" fontId="11" fillId="12" borderId="10" xfId="0" applyFont="1" applyFill="1" applyBorder="1" applyAlignment="1">
      <alignment horizontal="left" vertical="top" wrapText="1"/>
    </xf>
    <xf numFmtId="0" fontId="16" fillId="12" borderId="10" xfId="0" applyFont="1" applyFill="1" applyBorder="1" applyAlignment="1">
      <alignment horizontal="center" vertical="center" wrapText="1"/>
    </xf>
    <xf numFmtId="0" fontId="12" fillId="13" borderId="11" xfId="0" applyFont="1" applyFill="1" applyBorder="1" applyAlignment="1">
      <alignment horizontal="center" vertical="center" wrapText="1"/>
    </xf>
    <xf numFmtId="49" fontId="2" fillId="9" borderId="7" xfId="0" applyNumberFormat="1" applyFont="1" applyFill="1" applyBorder="1" applyAlignment="1">
      <alignment horizontal="center" vertical="top" wrapText="1"/>
    </xf>
    <xf numFmtId="49" fontId="8" fillId="9" borderId="7" xfId="0" applyNumberFormat="1" applyFont="1" applyFill="1" applyBorder="1" applyAlignment="1">
      <alignment horizontal="center" vertical="top" wrapText="1"/>
    </xf>
    <xf numFmtId="0" fontId="8" fillId="9" borderId="7" xfId="0" applyFont="1" applyFill="1" applyBorder="1" applyAlignment="1">
      <alignment horizontal="center" vertical="top" wrapText="1"/>
    </xf>
    <xf numFmtId="164" fontId="6" fillId="7" borderId="5" xfId="0" applyNumberFormat="1" applyFont="1" applyFill="1" applyBorder="1" applyAlignment="1">
      <alignment horizontal="right" vertical="top" wrapText="1"/>
    </xf>
    <xf numFmtId="0" fontId="4" fillId="5" borderId="14" xfId="0" applyFont="1" applyFill="1" applyBorder="1" applyAlignment="1">
      <alignment horizontal="left" vertical="top" wrapText="1"/>
    </xf>
    <xf numFmtId="0" fontId="4" fillId="5" borderId="17" xfId="0" applyFont="1" applyFill="1" applyBorder="1" applyAlignment="1">
      <alignment horizontal="left" vertical="top" wrapText="1"/>
    </xf>
    <xf numFmtId="0" fontId="4" fillId="5" borderId="18" xfId="0" applyFont="1" applyFill="1" applyBorder="1" applyAlignment="1">
      <alignment horizontal="left" vertical="top" wrapText="1"/>
    </xf>
    <xf numFmtId="0" fontId="22" fillId="5" borderId="14" xfId="0" applyFont="1" applyFill="1" applyBorder="1" applyAlignment="1">
      <alignment horizontal="left" vertical="top" wrapText="1"/>
    </xf>
    <xf numFmtId="0" fontId="22" fillId="5" borderId="17" xfId="0" applyFont="1" applyFill="1" applyBorder="1" applyAlignment="1">
      <alignment horizontal="left" vertical="top" wrapText="1"/>
    </xf>
    <xf numFmtId="0" fontId="22" fillId="5" borderId="18" xfId="0" applyFont="1" applyFill="1" applyBorder="1" applyAlignment="1">
      <alignment horizontal="left" vertical="top" wrapText="1"/>
    </xf>
    <xf numFmtId="0" fontId="22" fillId="9" borderId="7" xfId="0" applyFont="1" applyFill="1" applyBorder="1" applyAlignment="1">
      <alignment horizontal="center" vertical="top" wrapText="1"/>
    </xf>
    <xf numFmtId="164" fontId="22" fillId="7" borderId="5" xfId="0" applyNumberFormat="1" applyFont="1" applyFill="1" applyBorder="1" applyAlignment="1">
      <alignment horizontal="right" vertical="top" wrapText="1"/>
    </xf>
    <xf numFmtId="0" fontId="3" fillId="4" borderId="2" xfId="0" applyFont="1" applyFill="1" applyBorder="1" applyAlignment="1">
      <alignment horizontal="center" vertical="center" wrapText="1"/>
    </xf>
    <xf numFmtId="0" fontId="16" fillId="12" borderId="10" xfId="0" applyFont="1" applyFill="1" applyBorder="1" applyAlignment="1">
      <alignment horizontal="left" vertical="top" wrapText="1"/>
    </xf>
    <xf numFmtId="0" fontId="2" fillId="5" borderId="3" xfId="0" applyFont="1" applyFill="1" applyBorder="1" applyAlignment="1">
      <alignment horizontal="left" vertical="top" wrapText="1"/>
    </xf>
    <xf numFmtId="0" fontId="4" fillId="5" borderId="3" xfId="0" applyFont="1" applyFill="1" applyBorder="1" applyAlignment="1">
      <alignment horizontal="left" vertical="top" wrapText="1"/>
    </xf>
    <xf numFmtId="0" fontId="16" fillId="17" borderId="12" xfId="0" applyFont="1" applyFill="1" applyBorder="1" applyAlignment="1">
      <alignment horizontal="left" vertical="top" wrapText="1"/>
    </xf>
    <xf numFmtId="0" fontId="16" fillId="9" borderId="16" xfId="0" quotePrefix="1" applyFont="1" applyFill="1" applyBorder="1" applyAlignment="1">
      <alignment horizontal="center" vertical="top" wrapText="1"/>
    </xf>
    <xf numFmtId="0" fontId="8" fillId="9" borderId="16" xfId="0" applyFont="1" applyFill="1" applyBorder="1" applyAlignment="1">
      <alignment horizontal="center" vertical="top" wrapText="1"/>
    </xf>
    <xf numFmtId="0" fontId="2" fillId="9" borderId="7" xfId="0" quotePrefix="1" applyFont="1" applyFill="1" applyBorder="1" applyAlignment="1">
      <alignment horizontal="center" vertical="top" wrapText="1"/>
    </xf>
    <xf numFmtId="164" fontId="21" fillId="16" borderId="13" xfId="0" applyNumberFormat="1" applyFont="1" applyFill="1" applyBorder="1" applyAlignment="1">
      <alignment horizontal="right" vertical="top" wrapText="1"/>
    </xf>
    <xf numFmtId="164" fontId="15" fillId="16" borderId="13" xfId="0" applyNumberFormat="1" applyFont="1" applyFill="1" applyBorder="1" applyAlignment="1">
      <alignment horizontal="right" vertical="top" wrapText="1"/>
    </xf>
    <xf numFmtId="164" fontId="20" fillId="16" borderId="13" xfId="0" applyNumberFormat="1" applyFont="1" applyFill="1" applyBorder="1" applyAlignment="1">
      <alignment horizontal="right" vertical="top" wrapText="1"/>
    </xf>
    <xf numFmtId="0" fontId="3" fillId="4" borderId="2" xfId="0" applyFont="1" applyFill="1" applyBorder="1" applyAlignment="1">
      <alignment horizontal="left" vertical="center" wrapText="1"/>
    </xf>
    <xf numFmtId="0" fontId="3" fillId="10" borderId="8"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16" fillId="5" borderId="3" xfId="0" applyFont="1" applyFill="1" applyBorder="1" applyAlignment="1">
      <alignment horizontal="left" vertical="top" wrapText="1"/>
    </xf>
    <xf numFmtId="0" fontId="2" fillId="5" borderId="14" xfId="0" applyFont="1" applyFill="1" applyBorder="1" applyAlignment="1">
      <alignment horizontal="left" vertical="top" wrapText="1"/>
    </xf>
    <xf numFmtId="0" fontId="2" fillId="5" borderId="17" xfId="0" applyFont="1" applyFill="1" applyBorder="1" applyAlignment="1">
      <alignment horizontal="left" vertical="top" wrapText="1"/>
    </xf>
    <xf numFmtId="0" fontId="2" fillId="5" borderId="18" xfId="0" applyFont="1" applyFill="1" applyBorder="1" applyAlignment="1">
      <alignment horizontal="left" vertical="top" wrapText="1"/>
    </xf>
    <xf numFmtId="164" fontId="6" fillId="7" borderId="14" xfId="0" applyNumberFormat="1" applyFont="1" applyFill="1" applyBorder="1" applyAlignment="1">
      <alignment horizontal="right" vertical="top" wrapText="1"/>
    </xf>
    <xf numFmtId="164" fontId="6" fillId="7" borderId="17" xfId="0" applyNumberFormat="1" applyFont="1" applyFill="1" applyBorder="1" applyAlignment="1">
      <alignment horizontal="right" vertical="top" wrapText="1"/>
    </xf>
    <xf numFmtId="164" fontId="6" fillId="7" borderId="18" xfId="0" applyNumberFormat="1" applyFont="1" applyFill="1" applyBorder="1" applyAlignment="1">
      <alignment horizontal="right" vertical="top" wrapText="1"/>
    </xf>
    <xf numFmtId="164" fontId="19" fillId="7" borderId="5" xfId="0" applyNumberFormat="1" applyFont="1" applyFill="1" applyBorder="1" applyAlignment="1">
      <alignment horizontal="right" vertical="top" wrapText="1"/>
    </xf>
    <xf numFmtId="0" fontId="14" fillId="15" borderId="14" xfId="0" applyFont="1" applyFill="1" applyBorder="1" applyAlignment="1">
      <alignment horizontal="left" vertical="top" wrapText="1"/>
    </xf>
    <xf numFmtId="0" fontId="14" fillId="15" borderId="17" xfId="0" applyFont="1" applyFill="1" applyBorder="1" applyAlignment="1">
      <alignment horizontal="left" vertical="top" wrapText="1"/>
    </xf>
    <xf numFmtId="0" fontId="14" fillId="15" borderId="18" xfId="0" applyFont="1" applyFill="1" applyBorder="1" applyAlignment="1">
      <alignment horizontal="left" vertical="top" wrapText="1"/>
    </xf>
    <xf numFmtId="0" fontId="1" fillId="18" borderId="1" xfId="0" applyFont="1" applyFill="1" applyBorder="1" applyAlignment="1">
      <alignment horizontal="center" vertical="center" wrapText="1"/>
    </xf>
    <xf numFmtId="0" fontId="0" fillId="2" borderId="0" xfId="0" applyFill="1" applyAlignment="1">
      <alignment horizontal="left" vertical="center" wrapText="1"/>
    </xf>
    <xf numFmtId="0" fontId="3" fillId="11" borderId="9" xfId="0" applyFont="1" applyFill="1" applyBorder="1" applyAlignment="1">
      <alignment horizontal="left" vertical="center" wrapText="1"/>
    </xf>
    <xf numFmtId="0" fontId="10" fillId="11" borderId="9" xfId="0" applyFont="1" applyFill="1" applyBorder="1" applyAlignment="1">
      <alignment horizontal="left" vertical="center" wrapText="1"/>
    </xf>
    <xf numFmtId="0" fontId="23" fillId="0" borderId="12" xfId="0" applyFont="1" applyFill="1" applyBorder="1" applyAlignment="1">
      <alignment horizontal="left" vertical="top" wrapText="1"/>
    </xf>
    <xf numFmtId="0" fontId="24" fillId="0" borderId="12" xfId="0" applyFont="1" applyFill="1" applyBorder="1" applyAlignment="1">
      <alignment horizontal="left" vertical="top" wrapText="1"/>
    </xf>
    <xf numFmtId="0" fontId="3" fillId="4" borderId="22"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25" fillId="5" borderId="14" xfId="0" applyFont="1" applyFill="1" applyBorder="1" applyAlignment="1">
      <alignment horizontal="left" vertical="top" wrapText="1"/>
    </xf>
    <xf numFmtId="0" fontId="25" fillId="5" borderId="17" xfId="0" applyFont="1" applyFill="1" applyBorder="1" applyAlignment="1">
      <alignment horizontal="left" vertical="top" wrapText="1"/>
    </xf>
    <xf numFmtId="0" fontId="25" fillId="5" borderId="18" xfId="0" applyFont="1" applyFill="1" applyBorder="1" applyAlignment="1">
      <alignment horizontal="left" vertical="top" wrapText="1"/>
    </xf>
    <xf numFmtId="49" fontId="25" fillId="9" borderId="7" xfId="0" applyNumberFormat="1" applyFont="1" applyFill="1" applyBorder="1" applyAlignment="1">
      <alignment horizontal="center" vertical="top" wrapText="1"/>
    </xf>
    <xf numFmtId="0" fontId="25" fillId="9" borderId="7" xfId="0" applyFont="1" applyFill="1" applyBorder="1" applyAlignment="1">
      <alignment horizontal="center" vertical="top" wrapText="1"/>
    </xf>
    <xf numFmtId="164" fontId="25" fillId="7" borderId="5" xfId="0" applyNumberFormat="1" applyFont="1" applyFill="1" applyBorder="1" applyAlignment="1">
      <alignment horizontal="right" vertical="top" wrapText="1"/>
    </xf>
    <xf numFmtId="164" fontId="25" fillId="7" borderId="5" xfId="0" applyNumberFormat="1" applyFont="1" applyFill="1" applyBorder="1" applyAlignment="1">
      <alignment horizontal="right" vertical="top" wrapText="1"/>
    </xf>
    <xf numFmtId="0" fontId="2" fillId="17" borderId="19" xfId="0" applyFont="1" applyFill="1" applyBorder="1" applyAlignment="1">
      <alignment horizontal="left" vertical="center" wrapText="1"/>
    </xf>
    <xf numFmtId="0" fontId="2" fillId="17" borderId="20" xfId="0" applyFont="1" applyFill="1" applyBorder="1" applyAlignment="1">
      <alignment horizontal="left" vertical="center" wrapText="1"/>
    </xf>
    <xf numFmtId="0" fontId="2" fillId="17" borderId="16" xfId="0" applyFont="1" applyFill="1" applyBorder="1" applyAlignment="1">
      <alignment horizontal="left" vertical="center" wrapText="1"/>
    </xf>
    <xf numFmtId="0" fontId="13" fillId="14" borderId="21" xfId="0" applyFont="1" applyFill="1" applyBorder="1" applyAlignment="1">
      <alignment horizontal="left" wrapText="1"/>
    </xf>
    <xf numFmtId="0" fontId="0" fillId="2" borderId="0" xfId="0" applyFill="1" applyAlignment="1">
      <alignment horizontal="left" wrapText="1"/>
    </xf>
    <xf numFmtId="0" fontId="17" fillId="6" borderId="4" xfId="0" applyFont="1" applyFill="1" applyBorder="1" applyAlignment="1">
      <alignment horizontal="right" wrapText="1"/>
    </xf>
    <xf numFmtId="0" fontId="5" fillId="6" borderId="4" xfId="0" applyFont="1" applyFill="1" applyBorder="1" applyAlignment="1">
      <alignment horizontal="right" wrapText="1"/>
    </xf>
    <xf numFmtId="0" fontId="7" fillId="8" borderId="6" xfId="0" applyFont="1" applyFill="1" applyBorder="1" applyAlignment="1">
      <alignment horizontal="left" vertical="center" wrapText="1"/>
    </xf>
    <xf numFmtId="0" fontId="1" fillId="3" borderId="1" xfId="0" applyFont="1" applyFill="1" applyBorder="1" applyAlignment="1">
      <alignment vertical="center" wrapText="1"/>
    </xf>
    <xf numFmtId="0" fontId="7" fillId="8" borderId="6" xfId="0" applyFont="1" applyFill="1" applyBorder="1" applyAlignment="1">
      <alignment horizontal="left" vertical="center" wrapText="1"/>
    </xf>
    <xf numFmtId="0" fontId="18" fillId="8" borderId="15" xfId="0" quotePrefix="1" applyFont="1" applyFill="1" applyBorder="1" applyAlignment="1">
      <alignment horizontal="center" vertical="center" wrapText="1"/>
    </xf>
    <xf numFmtId="0" fontId="7" fillId="8" borderId="15" xfId="0" applyFont="1" applyFill="1" applyBorder="1" applyAlignment="1">
      <alignment horizontal="center" vertical="center" wrapText="1"/>
    </xf>
    <xf numFmtId="49" fontId="2" fillId="9" borderId="7" xfId="0" applyNumberFormat="1" applyFont="1" applyFill="1" applyBorder="1" applyAlignment="1">
      <alignment horizontal="center" vertical="center" wrapText="1"/>
    </xf>
    <xf numFmtId="49" fontId="8" fillId="9" borderId="7" xfId="0" applyNumberFormat="1" applyFont="1" applyFill="1" applyBorder="1" applyAlignment="1">
      <alignment horizontal="center" vertical="center" wrapText="1"/>
    </xf>
    <xf numFmtId="0" fontId="8" fillId="9" borderId="7" xfId="0" applyFont="1" applyFill="1" applyBorder="1" applyAlignment="1">
      <alignment horizontal="center" vertical="center" wrapText="1"/>
    </xf>
    <xf numFmtId="164" fontId="6" fillId="7" borderId="5" xfId="0" applyNumberFormat="1" applyFont="1" applyFill="1" applyBorder="1" applyAlignment="1">
      <alignment horizontal="right" vertical="center" wrapText="1"/>
    </xf>
    <xf numFmtId="164" fontId="6" fillId="7" borderId="5" xfId="0" applyNumberFormat="1" applyFont="1" applyFill="1" applyBorder="1" applyAlignment="1">
      <alignment horizontal="right" vertical="center" wrapText="1"/>
    </xf>
    <xf numFmtId="49" fontId="25" fillId="9" borderId="7" xfId="0" applyNumberFormat="1" applyFont="1" applyFill="1" applyBorder="1" applyAlignment="1">
      <alignment horizontal="center" vertical="center" wrapText="1"/>
    </xf>
    <xf numFmtId="0" fontId="25" fillId="9" borderId="7" xfId="0" applyFont="1" applyFill="1" applyBorder="1" applyAlignment="1">
      <alignment horizontal="center" vertical="center" wrapText="1"/>
    </xf>
    <xf numFmtId="164" fontId="25" fillId="7" borderId="5" xfId="0" applyNumberFormat="1" applyFont="1" applyFill="1" applyBorder="1" applyAlignment="1">
      <alignment horizontal="right" vertical="center" wrapText="1"/>
    </xf>
    <xf numFmtId="164" fontId="25" fillId="7" borderId="5" xfId="0" applyNumberFormat="1" applyFont="1" applyFill="1" applyBorder="1" applyAlignment="1">
      <alignment horizontal="right" vertical="center" wrapText="1"/>
    </xf>
    <xf numFmtId="0" fontId="2" fillId="5" borderId="3" xfId="0" applyFont="1" applyFill="1" applyBorder="1" applyAlignment="1">
      <alignment horizontal="left" vertical="center" wrapText="1"/>
    </xf>
    <xf numFmtId="0" fontId="4" fillId="5" borderId="3"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1"/>
  <sheetViews>
    <sheetView showGridLines="0" tabSelected="1" zoomScaleNormal="100" zoomScaleSheetLayoutView="100" workbookViewId="0">
      <selection activeCell="BF15" sqref="BF15"/>
    </sheetView>
  </sheetViews>
  <sheetFormatPr defaultRowHeight="10.5" x14ac:dyDescent="0.15"/>
  <cols>
    <col min="1" max="1" width="20.83203125" customWidth="1"/>
    <col min="2" max="2" width="0.1640625" customWidth="1"/>
    <col min="3" max="3" width="5.83203125" customWidth="1"/>
    <col min="4" max="4" width="0.1640625" customWidth="1"/>
    <col min="5" max="5" width="0.83203125" customWidth="1"/>
    <col min="6" max="6" width="2" hidden="1" customWidth="1"/>
    <col min="7" max="7" width="2.33203125" hidden="1" customWidth="1"/>
    <col min="8" max="8" width="1" hidden="1" customWidth="1"/>
    <col min="9" max="9" width="1.5" hidden="1" customWidth="1"/>
    <col min="10" max="10" width="4.83203125" hidden="1" customWidth="1"/>
    <col min="11" max="11" width="0.83203125" hidden="1" customWidth="1"/>
    <col min="12" max="12" width="0.6640625" hidden="1" customWidth="1"/>
    <col min="13" max="13" width="36.1640625" customWidth="1"/>
    <col min="14" max="14" width="0.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1.5" customWidth="1"/>
    <col min="23" max="23" width="0.33203125" customWidth="1"/>
    <col min="24" max="24" width="5.5" customWidth="1"/>
    <col min="25" max="25" width="0.33203125" customWidth="1"/>
    <col min="26" max="28" width="0.1640625" customWidth="1"/>
    <col min="29" max="29" width="13.1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52" customFormat="1" ht="21" customHeight="1" x14ac:dyDescent="0.15">
      <c r="A1" s="51" t="s">
        <v>69</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row>
    <row r="2" spans="1:55" s="52" customFormat="1" ht="18" customHeight="1" x14ac:dyDescent="0.15">
      <c r="A2" s="77" t="s">
        <v>15</v>
      </c>
      <c r="B2" s="77"/>
      <c r="C2" s="77"/>
      <c r="D2" s="78"/>
      <c r="E2" s="77" t="s">
        <v>21</v>
      </c>
      <c r="F2" s="77"/>
      <c r="G2" s="77"/>
      <c r="H2" s="77"/>
      <c r="I2" s="77"/>
      <c r="J2" s="77"/>
      <c r="K2" s="77"/>
      <c r="L2" s="77"/>
      <c r="M2" s="77"/>
      <c r="N2" s="77"/>
      <c r="O2" s="77"/>
      <c r="P2" s="77"/>
      <c r="Q2" s="77"/>
      <c r="R2" s="77"/>
      <c r="S2" s="77"/>
      <c r="T2" s="79"/>
      <c r="AY2" s="80" t="s">
        <v>59</v>
      </c>
      <c r="AZ2" s="81"/>
      <c r="BA2" s="81"/>
      <c r="BB2" s="81"/>
      <c r="BC2" s="81"/>
    </row>
    <row r="3" spans="1:55" ht="11.85" customHeight="1" x14ac:dyDescent="0.15">
      <c r="A3" s="55" t="s">
        <v>78</v>
      </c>
      <c r="B3" s="56"/>
      <c r="C3" s="56"/>
      <c r="D3" s="30" t="s">
        <v>22</v>
      </c>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1" t="s">
        <v>25</v>
      </c>
      <c r="AZ3" s="32"/>
      <c r="BA3" s="32"/>
      <c r="BB3" s="32"/>
      <c r="BC3" s="32"/>
    </row>
    <row r="4" spans="1:55" ht="11.85" customHeight="1" x14ac:dyDescent="0.15">
      <c r="A4" s="55" t="s">
        <v>79</v>
      </c>
      <c r="B4" s="56"/>
      <c r="C4" s="56"/>
      <c r="D4" s="30" t="s">
        <v>23</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3">
        <v>80</v>
      </c>
      <c r="AZ4" s="16"/>
      <c r="BA4" s="16"/>
      <c r="BB4" s="16"/>
      <c r="BC4" s="16"/>
    </row>
    <row r="5" spans="1:55" ht="11.85" customHeight="1" x14ac:dyDescent="0.15">
      <c r="A5" s="55" t="s">
        <v>80</v>
      </c>
      <c r="B5" s="56"/>
      <c r="C5" s="56"/>
      <c r="D5" s="30" t="s">
        <v>24</v>
      </c>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3">
        <v>8005</v>
      </c>
      <c r="AZ5" s="16"/>
      <c r="BA5" s="16"/>
      <c r="BB5" s="16"/>
      <c r="BC5" s="16"/>
    </row>
    <row r="6" spans="1:55" ht="12" customHeight="1" x14ac:dyDescent="0.15"/>
    <row r="7" spans="1:55" ht="13.7" customHeight="1" x14ac:dyDescent="0.15">
      <c r="A7" s="37" t="s">
        <v>19</v>
      </c>
      <c r="B7" s="37"/>
      <c r="C7" s="37"/>
      <c r="D7" s="37"/>
      <c r="E7" s="29" t="s">
        <v>0</v>
      </c>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row>
    <row r="8" spans="1:55" ht="13.5" customHeight="1" x14ac:dyDescent="0.15">
      <c r="A8" s="38" t="s">
        <v>16</v>
      </c>
      <c r="B8" s="39"/>
      <c r="C8" s="39"/>
      <c r="D8" s="39"/>
      <c r="E8" s="91" t="s">
        <v>71</v>
      </c>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row>
    <row r="9" spans="1:55" ht="92.25" customHeight="1" x14ac:dyDescent="0.15">
      <c r="A9" s="53" t="s">
        <v>17</v>
      </c>
      <c r="B9" s="54"/>
      <c r="C9" s="54"/>
      <c r="D9" s="54"/>
      <c r="E9" s="40" t="s">
        <v>26</v>
      </c>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row>
    <row r="10" spans="1:55" ht="35.25" customHeight="1" x14ac:dyDescent="0.15">
      <c r="A10" s="53" t="s">
        <v>18</v>
      </c>
      <c r="B10" s="54"/>
      <c r="C10" s="54"/>
      <c r="D10" s="54"/>
      <c r="E10" s="28" t="s">
        <v>72</v>
      </c>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row>
    <row r="11" spans="1:55" ht="13.7" customHeight="1" x14ac:dyDescent="0.15"/>
    <row r="12" spans="1:55" ht="13.7" customHeight="1" x14ac:dyDescent="0.15">
      <c r="A12" s="26" t="s">
        <v>6</v>
      </c>
      <c r="B12" s="26" t="s">
        <v>7</v>
      </c>
      <c r="C12" s="26"/>
      <c r="D12" s="26"/>
      <c r="E12" s="26"/>
      <c r="F12" s="26"/>
      <c r="G12" s="26"/>
      <c r="H12" s="26"/>
      <c r="I12" s="26"/>
      <c r="J12" s="26"/>
      <c r="K12" s="26"/>
      <c r="L12" s="26"/>
      <c r="M12" s="26" t="s">
        <v>20</v>
      </c>
      <c r="N12" s="26"/>
      <c r="O12" s="26"/>
      <c r="P12" s="26"/>
      <c r="Q12" s="26"/>
      <c r="R12" s="26"/>
      <c r="S12" s="26"/>
      <c r="T12" s="26" t="s">
        <v>8</v>
      </c>
      <c r="U12" s="26"/>
      <c r="V12" s="26"/>
      <c r="W12" s="26"/>
      <c r="X12" s="26"/>
      <c r="Y12" s="26"/>
      <c r="Z12" s="26"/>
      <c r="AA12" s="26"/>
      <c r="AB12" s="26">
        <v>2023</v>
      </c>
      <c r="AC12" s="26"/>
      <c r="AD12" s="26"/>
      <c r="AE12" s="26"/>
      <c r="AF12" s="26"/>
      <c r="AG12" s="26">
        <v>2024</v>
      </c>
      <c r="AH12" s="26"/>
      <c r="AI12" s="26"/>
      <c r="AJ12" s="26"/>
      <c r="AK12" s="26"/>
      <c r="AL12" s="26"/>
      <c r="AM12" s="26">
        <v>2025</v>
      </c>
      <c r="AN12" s="26"/>
      <c r="AO12" s="26"/>
      <c r="AP12" s="26"/>
      <c r="AQ12" s="26"/>
      <c r="AR12" s="26"/>
      <c r="AS12" s="26">
        <v>2026</v>
      </c>
      <c r="AT12" s="26"/>
      <c r="AU12" s="26"/>
      <c r="AV12" s="26"/>
      <c r="AW12" s="26">
        <v>2027</v>
      </c>
      <c r="AX12" s="26"/>
      <c r="AY12" s="26"/>
      <c r="AZ12" s="26"/>
      <c r="BA12" s="26"/>
      <c r="BB12" s="26">
        <v>2028</v>
      </c>
      <c r="BC12" s="26"/>
    </row>
    <row r="13" spans="1:55" ht="13.7" customHeight="1" x14ac:dyDescent="0.15">
      <c r="A13" s="26" t="s">
        <v>6</v>
      </c>
      <c r="B13" s="26" t="s">
        <v>7</v>
      </c>
      <c r="C13" s="26"/>
      <c r="D13" s="26"/>
      <c r="E13" s="26"/>
      <c r="F13" s="26"/>
      <c r="G13" s="26"/>
      <c r="H13" s="26"/>
      <c r="I13" s="26"/>
      <c r="J13" s="26"/>
      <c r="K13" s="26"/>
      <c r="L13" s="26"/>
      <c r="M13" s="26" t="s">
        <v>1</v>
      </c>
      <c r="N13" s="26"/>
      <c r="O13" s="26"/>
      <c r="P13" s="26"/>
      <c r="Q13" s="26"/>
      <c r="R13" s="26"/>
      <c r="S13" s="26"/>
      <c r="T13" s="26" t="s">
        <v>8</v>
      </c>
      <c r="U13" s="26"/>
      <c r="V13" s="26"/>
      <c r="W13" s="26"/>
      <c r="X13" s="26"/>
      <c r="Y13" s="26"/>
      <c r="Z13" s="26"/>
      <c r="AA13" s="26"/>
      <c r="AB13" s="26" t="s">
        <v>2</v>
      </c>
      <c r="AC13" s="26"/>
      <c r="AD13" s="26"/>
      <c r="AE13" s="26"/>
      <c r="AF13" s="26"/>
      <c r="AG13" s="26" t="s">
        <v>2</v>
      </c>
      <c r="AH13" s="26"/>
      <c r="AI13" s="26"/>
      <c r="AJ13" s="26"/>
      <c r="AK13" s="26"/>
      <c r="AL13" s="26"/>
      <c r="AM13" s="26" t="s">
        <v>3</v>
      </c>
      <c r="AN13" s="26"/>
      <c r="AO13" s="26"/>
      <c r="AP13" s="26"/>
      <c r="AQ13" s="26"/>
      <c r="AR13" s="26"/>
      <c r="AS13" s="26" t="s">
        <v>4</v>
      </c>
      <c r="AT13" s="26"/>
      <c r="AU13" s="26"/>
      <c r="AV13" s="26"/>
      <c r="AW13" s="26" t="s">
        <v>5</v>
      </c>
      <c r="AX13" s="26"/>
      <c r="AY13" s="26"/>
      <c r="AZ13" s="26"/>
      <c r="BA13" s="26"/>
      <c r="BB13" s="26" t="s">
        <v>5</v>
      </c>
      <c r="BC13" s="26"/>
    </row>
    <row r="14" spans="1:55" ht="12" customHeight="1" x14ac:dyDescent="0.15">
      <c r="A14" s="70" t="s">
        <v>10</v>
      </c>
      <c r="B14" s="8" t="s">
        <v>73</v>
      </c>
      <c r="C14" s="9"/>
      <c r="D14" s="9"/>
      <c r="E14" s="9"/>
      <c r="F14" s="9"/>
      <c r="G14" s="9"/>
      <c r="H14" s="9"/>
      <c r="I14" s="9"/>
      <c r="J14" s="9"/>
      <c r="K14" s="9"/>
      <c r="L14" s="9"/>
      <c r="M14" s="10" t="s">
        <v>74</v>
      </c>
      <c r="N14" s="11"/>
      <c r="O14" s="11"/>
      <c r="P14" s="11"/>
      <c r="Q14" s="11"/>
      <c r="R14" s="11"/>
      <c r="S14" s="11"/>
      <c r="T14" s="12"/>
      <c r="U14" s="9"/>
      <c r="V14" s="9"/>
      <c r="W14" s="9"/>
      <c r="X14" s="9"/>
      <c r="Y14" s="9"/>
      <c r="Z14" s="9"/>
      <c r="AA14" s="9"/>
      <c r="AB14" s="13"/>
      <c r="AC14" s="13"/>
      <c r="AD14" s="13"/>
      <c r="AE14" s="13"/>
      <c r="AF14" s="13"/>
      <c r="AG14" s="13"/>
      <c r="AH14" s="13"/>
      <c r="AI14" s="13"/>
      <c r="AJ14" s="13"/>
      <c r="AK14" s="13"/>
      <c r="AL14" s="13"/>
      <c r="AM14" s="13"/>
      <c r="AN14" s="13"/>
      <c r="AO14" s="13"/>
      <c r="AP14" s="13"/>
      <c r="AQ14" s="13"/>
      <c r="AR14" s="13"/>
      <c r="AS14" s="13">
        <v>39</v>
      </c>
      <c r="AT14" s="13"/>
      <c r="AU14" s="13"/>
      <c r="AV14" s="13"/>
      <c r="AW14" s="13">
        <v>40</v>
      </c>
      <c r="AX14" s="13"/>
      <c r="AY14" s="13"/>
      <c r="AZ14" s="13"/>
      <c r="BA14" s="13"/>
      <c r="BB14" s="13">
        <v>40</v>
      </c>
      <c r="BC14" s="13"/>
    </row>
    <row r="15" spans="1:55" ht="13.5" customHeight="1" x14ac:dyDescent="0.15">
      <c r="A15" s="71"/>
      <c r="B15" s="8" t="s">
        <v>65</v>
      </c>
      <c r="C15" s="9"/>
      <c r="D15" s="9"/>
      <c r="E15" s="9"/>
      <c r="F15" s="9"/>
      <c r="G15" s="9"/>
      <c r="H15" s="9"/>
      <c r="I15" s="9"/>
      <c r="J15" s="9"/>
      <c r="K15" s="9"/>
      <c r="L15" s="9"/>
      <c r="M15" s="10" t="s">
        <v>30</v>
      </c>
      <c r="N15" s="11"/>
      <c r="O15" s="11"/>
      <c r="P15" s="11"/>
      <c r="Q15" s="11"/>
      <c r="R15" s="11"/>
      <c r="S15" s="11"/>
      <c r="T15" s="12" t="s">
        <v>32</v>
      </c>
      <c r="U15" s="9"/>
      <c r="V15" s="9"/>
      <c r="W15" s="9"/>
      <c r="X15" s="9"/>
      <c r="Y15" s="9"/>
      <c r="Z15" s="9"/>
      <c r="AA15" s="9"/>
      <c r="AB15" s="13">
        <v>2553</v>
      </c>
      <c r="AC15" s="13"/>
      <c r="AD15" s="13"/>
      <c r="AE15" s="13"/>
      <c r="AF15" s="13"/>
      <c r="AG15" s="13">
        <v>3251</v>
      </c>
      <c r="AH15" s="13"/>
      <c r="AI15" s="13"/>
      <c r="AJ15" s="13"/>
      <c r="AK15" s="13"/>
      <c r="AL15" s="13"/>
      <c r="AM15" s="13">
        <v>3200</v>
      </c>
      <c r="AN15" s="13"/>
      <c r="AO15" s="13"/>
      <c r="AP15" s="13"/>
      <c r="AQ15" s="13"/>
      <c r="AR15" s="13"/>
      <c r="AS15" s="13">
        <v>3150</v>
      </c>
      <c r="AT15" s="13"/>
      <c r="AU15" s="13"/>
      <c r="AV15" s="13"/>
      <c r="AW15" s="13">
        <v>3155</v>
      </c>
      <c r="AX15" s="13"/>
      <c r="AY15" s="13"/>
      <c r="AZ15" s="13"/>
      <c r="BA15" s="13"/>
      <c r="BB15" s="13">
        <v>3175</v>
      </c>
      <c r="BC15" s="13"/>
    </row>
    <row r="16" spans="1:55" ht="12" customHeight="1" x14ac:dyDescent="0.15">
      <c r="A16" s="72"/>
      <c r="B16" s="8" t="s">
        <v>67</v>
      </c>
      <c r="C16" s="9"/>
      <c r="D16" s="9"/>
      <c r="E16" s="9"/>
      <c r="F16" s="9"/>
      <c r="G16" s="9"/>
      <c r="H16" s="9"/>
      <c r="I16" s="9"/>
      <c r="J16" s="9"/>
      <c r="K16" s="9"/>
      <c r="L16" s="9"/>
      <c r="M16" s="10" t="s">
        <v>68</v>
      </c>
      <c r="N16" s="11"/>
      <c r="O16" s="11"/>
      <c r="P16" s="11"/>
      <c r="Q16" s="11"/>
      <c r="R16" s="11"/>
      <c r="S16" s="11"/>
      <c r="T16" s="12" t="s">
        <v>32</v>
      </c>
      <c r="U16" s="9"/>
      <c r="V16" s="9"/>
      <c r="W16" s="9"/>
      <c r="X16" s="9"/>
      <c r="Y16" s="9"/>
      <c r="Z16" s="9"/>
      <c r="AA16" s="9"/>
      <c r="AB16" s="13"/>
      <c r="AC16" s="13"/>
      <c r="AD16" s="13"/>
      <c r="AE16" s="13"/>
      <c r="AF16" s="13"/>
      <c r="AG16" s="13">
        <v>356</v>
      </c>
      <c r="AH16" s="13"/>
      <c r="AI16" s="13"/>
      <c r="AJ16" s="13"/>
      <c r="AK16" s="13"/>
      <c r="AL16" s="13"/>
      <c r="AM16" s="13"/>
      <c r="AN16" s="13"/>
      <c r="AO16" s="13"/>
      <c r="AP16" s="13"/>
      <c r="AQ16" s="13"/>
      <c r="AR16" s="13"/>
      <c r="AS16" s="13">
        <v>300</v>
      </c>
      <c r="AT16" s="13"/>
      <c r="AU16" s="13"/>
      <c r="AV16" s="13"/>
      <c r="AW16" s="13">
        <v>315</v>
      </c>
      <c r="AX16" s="13"/>
      <c r="AY16" s="13"/>
      <c r="AZ16" s="13"/>
      <c r="BA16" s="13"/>
      <c r="BB16" s="13">
        <v>325</v>
      </c>
      <c r="BC16" s="13"/>
    </row>
    <row r="17" spans="1:55" ht="24" customHeight="1" x14ac:dyDescent="0.15">
      <c r="A17" s="70" t="s">
        <v>9</v>
      </c>
      <c r="B17" s="8" t="s">
        <v>61</v>
      </c>
      <c r="C17" s="9"/>
      <c r="D17" s="9"/>
      <c r="E17" s="9"/>
      <c r="F17" s="9"/>
      <c r="G17" s="9"/>
      <c r="H17" s="9"/>
      <c r="I17" s="9"/>
      <c r="J17" s="9"/>
      <c r="K17" s="9"/>
      <c r="L17" s="9"/>
      <c r="M17" s="27" t="s">
        <v>27</v>
      </c>
      <c r="N17" s="11"/>
      <c r="O17" s="11"/>
      <c r="P17" s="11"/>
      <c r="Q17" s="11"/>
      <c r="R17" s="11"/>
      <c r="S17" s="11"/>
      <c r="T17" s="12" t="s">
        <v>31</v>
      </c>
      <c r="U17" s="9"/>
      <c r="V17" s="9"/>
      <c r="W17" s="9"/>
      <c r="X17" s="9"/>
      <c r="Y17" s="9"/>
      <c r="Z17" s="9"/>
      <c r="AA17" s="9"/>
      <c r="AB17" s="13">
        <v>96</v>
      </c>
      <c r="AC17" s="13"/>
      <c r="AD17" s="13"/>
      <c r="AE17" s="13"/>
      <c r="AF17" s="13"/>
      <c r="AG17" s="13">
        <v>96</v>
      </c>
      <c r="AH17" s="13"/>
      <c r="AI17" s="13"/>
      <c r="AJ17" s="13"/>
      <c r="AK17" s="13"/>
      <c r="AL17" s="13"/>
      <c r="AM17" s="13">
        <v>96</v>
      </c>
      <c r="AN17" s="13"/>
      <c r="AO17" s="13"/>
      <c r="AP17" s="13"/>
      <c r="AQ17" s="13"/>
      <c r="AR17" s="13"/>
      <c r="AS17" s="13">
        <v>96</v>
      </c>
      <c r="AT17" s="13"/>
      <c r="AU17" s="13"/>
      <c r="AV17" s="13"/>
      <c r="AW17" s="13">
        <v>96</v>
      </c>
      <c r="AX17" s="13"/>
      <c r="AY17" s="13"/>
      <c r="AZ17" s="13"/>
      <c r="BA17" s="13"/>
      <c r="BB17" s="13">
        <v>96</v>
      </c>
      <c r="BC17" s="13"/>
    </row>
    <row r="18" spans="1:55" ht="12" customHeight="1" x14ac:dyDescent="0.15">
      <c r="A18" s="71"/>
      <c r="B18" s="8" t="s">
        <v>62</v>
      </c>
      <c r="C18" s="9"/>
      <c r="D18" s="9"/>
      <c r="E18" s="9"/>
      <c r="F18" s="9"/>
      <c r="G18" s="9"/>
      <c r="H18" s="9"/>
      <c r="I18" s="9"/>
      <c r="J18" s="9"/>
      <c r="K18" s="9"/>
      <c r="L18" s="9"/>
      <c r="M18" s="27" t="s">
        <v>28</v>
      </c>
      <c r="N18" s="11"/>
      <c r="O18" s="11"/>
      <c r="P18" s="11"/>
      <c r="Q18" s="11"/>
      <c r="R18" s="11"/>
      <c r="S18" s="11"/>
      <c r="T18" s="12" t="s">
        <v>31</v>
      </c>
      <c r="U18" s="9"/>
      <c r="V18" s="9"/>
      <c r="W18" s="9"/>
      <c r="X18" s="9"/>
      <c r="Y18" s="9"/>
      <c r="Z18" s="9"/>
      <c r="AA18" s="9"/>
      <c r="AB18" s="13">
        <v>65</v>
      </c>
      <c r="AC18" s="13"/>
      <c r="AD18" s="13"/>
      <c r="AE18" s="13"/>
      <c r="AF18" s="13"/>
      <c r="AG18" s="13">
        <v>65</v>
      </c>
      <c r="AH18" s="13"/>
      <c r="AI18" s="13"/>
      <c r="AJ18" s="13"/>
      <c r="AK18" s="13"/>
      <c r="AL18" s="13"/>
      <c r="AM18" s="13">
        <v>25</v>
      </c>
      <c r="AN18" s="13"/>
      <c r="AO18" s="13"/>
      <c r="AP18" s="13"/>
      <c r="AQ18" s="13"/>
      <c r="AR18" s="13"/>
      <c r="AS18" s="13">
        <v>55</v>
      </c>
      <c r="AT18" s="13"/>
      <c r="AU18" s="13"/>
      <c r="AV18" s="13"/>
      <c r="AW18" s="13">
        <v>60</v>
      </c>
      <c r="AX18" s="13"/>
      <c r="AY18" s="13"/>
      <c r="AZ18" s="13"/>
      <c r="BA18" s="13"/>
      <c r="BB18" s="13">
        <v>65</v>
      </c>
      <c r="BC18" s="13"/>
    </row>
    <row r="19" spans="1:55" ht="33.75" customHeight="1" x14ac:dyDescent="0.15">
      <c r="A19" s="71"/>
      <c r="B19" s="8" t="s">
        <v>63</v>
      </c>
      <c r="C19" s="9"/>
      <c r="D19" s="9"/>
      <c r="E19" s="9"/>
      <c r="F19" s="9"/>
      <c r="G19" s="9"/>
      <c r="H19" s="9"/>
      <c r="I19" s="9"/>
      <c r="J19" s="9"/>
      <c r="K19" s="9"/>
      <c r="L19" s="9"/>
      <c r="M19" s="27" t="s">
        <v>29</v>
      </c>
      <c r="N19" s="11"/>
      <c r="O19" s="11"/>
      <c r="P19" s="11"/>
      <c r="Q19" s="11"/>
      <c r="R19" s="11"/>
      <c r="S19" s="11"/>
      <c r="T19" s="12" t="s">
        <v>31</v>
      </c>
      <c r="U19" s="9"/>
      <c r="V19" s="9"/>
      <c r="W19" s="9"/>
      <c r="X19" s="9"/>
      <c r="Y19" s="9"/>
      <c r="Z19" s="9"/>
      <c r="AA19" s="9"/>
      <c r="AB19" s="13">
        <v>55</v>
      </c>
      <c r="AC19" s="13"/>
      <c r="AD19" s="13"/>
      <c r="AE19" s="13"/>
      <c r="AF19" s="13"/>
      <c r="AG19" s="13">
        <v>84</v>
      </c>
      <c r="AH19" s="13"/>
      <c r="AI19" s="13"/>
      <c r="AJ19" s="13"/>
      <c r="AK19" s="13"/>
      <c r="AL19" s="13"/>
      <c r="AM19" s="13">
        <v>60</v>
      </c>
      <c r="AN19" s="13"/>
      <c r="AO19" s="13"/>
      <c r="AP19" s="13"/>
      <c r="AQ19" s="13"/>
      <c r="AR19" s="13"/>
      <c r="AS19" s="13">
        <v>60</v>
      </c>
      <c r="AT19" s="13"/>
      <c r="AU19" s="13"/>
      <c r="AV19" s="13"/>
      <c r="AW19" s="13">
        <v>60</v>
      </c>
      <c r="AX19" s="13"/>
      <c r="AY19" s="13"/>
      <c r="AZ19" s="13"/>
      <c r="BA19" s="13"/>
      <c r="BB19" s="13">
        <v>60</v>
      </c>
      <c r="BC19" s="13"/>
    </row>
    <row r="20" spans="1:55" ht="22.5" customHeight="1" x14ac:dyDescent="0.15">
      <c r="A20" s="72"/>
      <c r="B20" s="8" t="s">
        <v>64</v>
      </c>
      <c r="C20" s="9"/>
      <c r="D20" s="9"/>
      <c r="E20" s="9"/>
      <c r="F20" s="9"/>
      <c r="G20" s="9"/>
      <c r="H20" s="9"/>
      <c r="I20" s="9"/>
      <c r="J20" s="9"/>
      <c r="K20" s="9"/>
      <c r="L20" s="9"/>
      <c r="M20" s="10" t="s">
        <v>75</v>
      </c>
      <c r="N20" s="11"/>
      <c r="O20" s="11"/>
      <c r="P20" s="11"/>
      <c r="Q20" s="11"/>
      <c r="R20" s="11"/>
      <c r="S20" s="11"/>
      <c r="T20" s="12" t="s">
        <v>31</v>
      </c>
      <c r="U20" s="9"/>
      <c r="V20" s="9"/>
      <c r="W20" s="9"/>
      <c r="X20" s="9"/>
      <c r="Y20" s="9"/>
      <c r="Z20" s="9"/>
      <c r="AA20" s="9"/>
      <c r="AB20" s="13"/>
      <c r="AC20" s="13"/>
      <c r="AD20" s="13"/>
      <c r="AE20" s="13"/>
      <c r="AF20" s="13"/>
      <c r="AG20" s="13"/>
      <c r="AH20" s="13"/>
      <c r="AI20" s="13"/>
      <c r="AJ20" s="13"/>
      <c r="AK20" s="13"/>
      <c r="AL20" s="13"/>
      <c r="AM20" s="13"/>
      <c r="AN20" s="13"/>
      <c r="AO20" s="13"/>
      <c r="AP20" s="13"/>
      <c r="AQ20" s="13"/>
      <c r="AR20" s="13"/>
      <c r="AS20" s="13">
        <v>60</v>
      </c>
      <c r="AT20" s="13"/>
      <c r="AU20" s="13"/>
      <c r="AV20" s="13"/>
      <c r="AW20" s="13">
        <v>65</v>
      </c>
      <c r="AX20" s="13"/>
      <c r="AY20" s="13"/>
      <c r="AZ20" s="13"/>
      <c r="BA20" s="13"/>
      <c r="BB20" s="13">
        <v>65</v>
      </c>
      <c r="BC20" s="13"/>
    </row>
    <row r="21" spans="1:55" s="74" customFormat="1" ht="21.75" customHeight="1" x14ac:dyDescent="0.2">
      <c r="A21" s="73" t="s">
        <v>11</v>
      </c>
      <c r="B21" s="73"/>
      <c r="C21" s="73"/>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c r="AO21" s="75" t="s">
        <v>33</v>
      </c>
      <c r="AP21" s="76"/>
      <c r="AQ21" s="76"/>
      <c r="AR21" s="76"/>
      <c r="AS21" s="76"/>
      <c r="AT21" s="76"/>
      <c r="AU21" s="76"/>
      <c r="AV21" s="76"/>
      <c r="AW21" s="76"/>
      <c r="AX21" s="76"/>
      <c r="AY21" s="76"/>
      <c r="AZ21" s="76"/>
      <c r="BA21" s="76"/>
      <c r="BB21" s="76"/>
      <c r="BC21" s="76"/>
    </row>
    <row r="22" spans="1:55" ht="13.7" customHeight="1" x14ac:dyDescent="0.15">
      <c r="A22" s="57" t="s">
        <v>1</v>
      </c>
      <c r="B22" s="58"/>
      <c r="C22" s="58"/>
      <c r="D22" s="58"/>
      <c r="E22" s="58"/>
      <c r="F22" s="58"/>
      <c r="G22" s="58"/>
      <c r="H22" s="58"/>
      <c r="I22" s="58"/>
      <c r="J22" s="58"/>
      <c r="K22" s="58"/>
      <c r="L22" s="58"/>
      <c r="M22" s="58"/>
      <c r="N22" s="58"/>
      <c r="O22" s="58"/>
      <c r="P22" s="58"/>
      <c r="Q22" s="59"/>
      <c r="R22" s="26" t="s">
        <v>7</v>
      </c>
      <c r="S22" s="26"/>
      <c r="T22" s="26"/>
      <c r="U22" s="26"/>
      <c r="V22" s="26"/>
      <c r="W22" s="26"/>
      <c r="X22" s="26"/>
      <c r="Y22" s="26"/>
      <c r="Z22" s="26"/>
      <c r="AA22" s="26"/>
      <c r="AB22" s="26"/>
      <c r="AC22" s="26">
        <v>2023</v>
      </c>
      <c r="AD22" s="26"/>
      <c r="AE22" s="26"/>
      <c r="AF22" s="26"/>
      <c r="AG22" s="26"/>
      <c r="AH22" s="26">
        <v>2024</v>
      </c>
      <c r="AI22" s="26"/>
      <c r="AJ22" s="26"/>
      <c r="AK22" s="26"/>
      <c r="AL22" s="26"/>
      <c r="AM22" s="26"/>
      <c r="AN22" s="26">
        <v>2025</v>
      </c>
      <c r="AO22" s="26"/>
      <c r="AP22" s="26"/>
      <c r="AQ22" s="26"/>
      <c r="AR22" s="26"/>
      <c r="AS22" s="26"/>
      <c r="AT22" s="26">
        <v>2026</v>
      </c>
      <c r="AU22" s="26"/>
      <c r="AV22" s="26"/>
      <c r="AW22" s="26"/>
      <c r="AX22" s="26">
        <v>2027</v>
      </c>
      <c r="AY22" s="26"/>
      <c r="AZ22" s="26"/>
      <c r="BA22" s="26"/>
      <c r="BB22" s="26"/>
      <c r="BC22" s="1">
        <v>2028</v>
      </c>
    </row>
    <row r="23" spans="1:55" ht="26.25" customHeight="1" x14ac:dyDescent="0.15">
      <c r="A23" s="60"/>
      <c r="B23" s="61"/>
      <c r="C23" s="61"/>
      <c r="D23" s="61"/>
      <c r="E23" s="61"/>
      <c r="F23" s="61"/>
      <c r="G23" s="61"/>
      <c r="H23" s="61"/>
      <c r="I23" s="61"/>
      <c r="J23" s="61"/>
      <c r="K23" s="61"/>
      <c r="L23" s="61"/>
      <c r="M23" s="61"/>
      <c r="N23" s="61"/>
      <c r="O23" s="61"/>
      <c r="P23" s="61"/>
      <c r="Q23" s="62"/>
      <c r="R23" s="26" t="s">
        <v>12</v>
      </c>
      <c r="S23" s="26"/>
      <c r="T23" s="26"/>
      <c r="U23" s="26"/>
      <c r="V23" s="26"/>
      <c r="W23" s="26"/>
      <c r="X23" s="26" t="s">
        <v>13</v>
      </c>
      <c r="Y23" s="26"/>
      <c r="Z23" s="26"/>
      <c r="AA23" s="26"/>
      <c r="AB23" s="26"/>
      <c r="AC23" s="26" t="s">
        <v>2</v>
      </c>
      <c r="AD23" s="26"/>
      <c r="AE23" s="26"/>
      <c r="AF23" s="26"/>
      <c r="AG23" s="26"/>
      <c r="AH23" s="26" t="s">
        <v>2</v>
      </c>
      <c r="AI23" s="26"/>
      <c r="AJ23" s="26"/>
      <c r="AK23" s="26"/>
      <c r="AL23" s="26"/>
      <c r="AM23" s="26"/>
      <c r="AN23" s="26" t="s">
        <v>3</v>
      </c>
      <c r="AO23" s="26"/>
      <c r="AP23" s="26"/>
      <c r="AQ23" s="26"/>
      <c r="AR23" s="26"/>
      <c r="AS23" s="26"/>
      <c r="AT23" s="26" t="s">
        <v>4</v>
      </c>
      <c r="AU23" s="26"/>
      <c r="AV23" s="26"/>
      <c r="AW23" s="26"/>
      <c r="AX23" s="26" t="s">
        <v>5</v>
      </c>
      <c r="AY23" s="26"/>
      <c r="AZ23" s="26"/>
      <c r="BA23" s="26"/>
      <c r="BB23" s="26"/>
      <c r="BC23" s="1" t="s">
        <v>5</v>
      </c>
    </row>
    <row r="24" spans="1:55" ht="13.7" customHeight="1" x14ac:dyDescent="0.15">
      <c r="A24" s="48" t="s">
        <v>14</v>
      </c>
      <c r="B24" s="49"/>
      <c r="C24" s="49"/>
      <c r="D24" s="49"/>
      <c r="E24" s="49"/>
      <c r="F24" s="49"/>
      <c r="G24" s="49"/>
      <c r="H24" s="49"/>
      <c r="I24" s="49"/>
      <c r="J24" s="49"/>
      <c r="K24" s="49"/>
      <c r="L24" s="49"/>
      <c r="M24" s="49"/>
      <c r="N24" s="49"/>
      <c r="O24" s="49"/>
      <c r="P24" s="49"/>
      <c r="Q24" s="50"/>
      <c r="R24" s="16" t="s">
        <v>0</v>
      </c>
      <c r="S24" s="16"/>
      <c r="T24" s="16"/>
      <c r="U24" s="16"/>
      <c r="V24" s="16"/>
      <c r="W24" s="16"/>
      <c r="X24" s="16" t="s">
        <v>0</v>
      </c>
      <c r="Y24" s="16"/>
      <c r="Z24" s="16"/>
      <c r="AA24" s="16"/>
      <c r="AB24" s="16"/>
      <c r="AC24" s="34">
        <f>AC25+AC46</f>
        <v>49600.929999999993</v>
      </c>
      <c r="AD24" s="34"/>
      <c r="AE24" s="34"/>
      <c r="AF24" s="34"/>
      <c r="AG24" s="34"/>
      <c r="AH24" s="35">
        <f>AH25+AH46</f>
        <v>56795.28</v>
      </c>
      <c r="AI24" s="35"/>
      <c r="AJ24" s="35"/>
      <c r="AK24" s="35"/>
      <c r="AL24" s="35"/>
      <c r="AM24" s="35"/>
      <c r="AN24" s="36">
        <f>AN25+AN46</f>
        <v>61483.200000000004</v>
      </c>
      <c r="AO24" s="36"/>
      <c r="AP24" s="36"/>
      <c r="AQ24" s="36"/>
      <c r="AR24" s="36"/>
      <c r="AS24" s="36"/>
      <c r="AT24" s="35">
        <f>AT25+AT46</f>
        <v>64302.3</v>
      </c>
      <c r="AU24" s="35"/>
      <c r="AV24" s="35"/>
      <c r="AW24" s="35"/>
      <c r="AX24" s="35">
        <f>AX25+AX46</f>
        <v>64327.5</v>
      </c>
      <c r="AY24" s="35"/>
      <c r="AZ24" s="35"/>
      <c r="BA24" s="35"/>
      <c r="BB24" s="35"/>
      <c r="BC24" s="2">
        <f>BC25+BC46</f>
        <v>64339.899999999994</v>
      </c>
    </row>
    <row r="25" spans="1:55" ht="13.7" customHeight="1" x14ac:dyDescent="0.15">
      <c r="A25" s="63" t="s">
        <v>34</v>
      </c>
      <c r="B25" s="64"/>
      <c r="C25" s="64"/>
      <c r="D25" s="64"/>
      <c r="E25" s="64"/>
      <c r="F25" s="64"/>
      <c r="G25" s="64"/>
      <c r="H25" s="64"/>
      <c r="I25" s="64"/>
      <c r="J25" s="64"/>
      <c r="K25" s="64"/>
      <c r="L25" s="64"/>
      <c r="M25" s="64"/>
      <c r="N25" s="64"/>
      <c r="O25" s="64"/>
      <c r="P25" s="64"/>
      <c r="Q25" s="65"/>
      <c r="R25" s="66" t="s">
        <v>76</v>
      </c>
      <c r="S25" s="66"/>
      <c r="T25" s="66"/>
      <c r="U25" s="66"/>
      <c r="V25" s="66"/>
      <c r="W25" s="66"/>
      <c r="X25" s="67" t="s">
        <v>0</v>
      </c>
      <c r="Y25" s="67"/>
      <c r="Z25" s="67"/>
      <c r="AA25" s="67"/>
      <c r="AB25" s="67"/>
      <c r="AC25" s="68">
        <f>SUM(AC26:AG45)</f>
        <v>4666.7999999999993</v>
      </c>
      <c r="AD25" s="68"/>
      <c r="AE25" s="68"/>
      <c r="AF25" s="68"/>
      <c r="AG25" s="68"/>
      <c r="AH25" s="68">
        <f>SUM(AH26:AM45)</f>
        <v>5159.6000000000004</v>
      </c>
      <c r="AI25" s="68"/>
      <c r="AJ25" s="68"/>
      <c r="AK25" s="68"/>
      <c r="AL25" s="68"/>
      <c r="AM25" s="68"/>
      <c r="AN25" s="68">
        <f>SUM(AN26:AS45)</f>
        <v>7896.8</v>
      </c>
      <c r="AO25" s="68"/>
      <c r="AP25" s="68"/>
      <c r="AQ25" s="68"/>
      <c r="AR25" s="68"/>
      <c r="AS25" s="68"/>
      <c r="AT25" s="68">
        <f>SUM(AT26:AW45)</f>
        <v>8605.7999999999993</v>
      </c>
      <c r="AU25" s="68"/>
      <c r="AV25" s="68"/>
      <c r="AW25" s="68"/>
      <c r="AX25" s="68">
        <f>SUM(AX26:BB45)</f>
        <v>8650.7999999999993</v>
      </c>
      <c r="AY25" s="68"/>
      <c r="AZ25" s="68"/>
      <c r="BA25" s="68"/>
      <c r="BB25" s="68"/>
      <c r="BC25" s="69">
        <f>SUM(BC26:BC45)</f>
        <v>8690.7999999999993</v>
      </c>
    </row>
    <row r="26" spans="1:55" ht="13.7" customHeight="1" x14ac:dyDescent="0.15">
      <c r="A26" s="18" t="s">
        <v>35</v>
      </c>
      <c r="B26" s="19"/>
      <c r="C26" s="19"/>
      <c r="D26" s="19"/>
      <c r="E26" s="19"/>
      <c r="F26" s="19"/>
      <c r="G26" s="19"/>
      <c r="H26" s="19"/>
      <c r="I26" s="19"/>
      <c r="J26" s="19"/>
      <c r="K26" s="19"/>
      <c r="L26" s="19"/>
      <c r="M26" s="19"/>
      <c r="N26" s="19"/>
      <c r="O26" s="19"/>
      <c r="P26" s="19"/>
      <c r="Q26" s="20"/>
      <c r="R26" s="14" t="s">
        <v>76</v>
      </c>
      <c r="S26" s="15"/>
      <c r="T26" s="15"/>
      <c r="U26" s="15"/>
      <c r="V26" s="15"/>
      <c r="W26" s="15"/>
      <c r="X26" s="16">
        <v>2111</v>
      </c>
      <c r="Y26" s="16"/>
      <c r="Z26" s="16"/>
      <c r="AA26" s="16"/>
      <c r="AB26" s="16"/>
      <c r="AC26" s="17">
        <v>2484.3000000000002</v>
      </c>
      <c r="AD26" s="17"/>
      <c r="AE26" s="17"/>
      <c r="AF26" s="17"/>
      <c r="AG26" s="17"/>
      <c r="AH26" s="17">
        <v>3054.8</v>
      </c>
      <c r="AI26" s="17"/>
      <c r="AJ26" s="17"/>
      <c r="AK26" s="17"/>
      <c r="AL26" s="17"/>
      <c r="AM26" s="17"/>
      <c r="AN26" s="17">
        <v>3772.6</v>
      </c>
      <c r="AO26" s="17"/>
      <c r="AP26" s="17"/>
      <c r="AQ26" s="17"/>
      <c r="AR26" s="17"/>
      <c r="AS26" s="17"/>
      <c r="AT26" s="17">
        <v>3806.1</v>
      </c>
      <c r="AU26" s="17"/>
      <c r="AV26" s="17"/>
      <c r="AW26" s="17"/>
      <c r="AX26" s="17">
        <v>3806.1</v>
      </c>
      <c r="AY26" s="17"/>
      <c r="AZ26" s="17"/>
      <c r="BA26" s="17"/>
      <c r="BB26" s="17"/>
      <c r="BC26" s="3">
        <v>3806.1</v>
      </c>
    </row>
    <row r="27" spans="1:55" ht="13.7" customHeight="1" x14ac:dyDescent="0.15">
      <c r="A27" s="18" t="s">
        <v>36</v>
      </c>
      <c r="B27" s="19"/>
      <c r="C27" s="19"/>
      <c r="D27" s="19"/>
      <c r="E27" s="19"/>
      <c r="F27" s="19"/>
      <c r="G27" s="19"/>
      <c r="H27" s="19"/>
      <c r="I27" s="19"/>
      <c r="J27" s="19"/>
      <c r="K27" s="19"/>
      <c r="L27" s="19"/>
      <c r="M27" s="19"/>
      <c r="N27" s="19"/>
      <c r="O27" s="19"/>
      <c r="P27" s="19"/>
      <c r="Q27" s="20"/>
      <c r="R27" s="14" t="s">
        <v>76</v>
      </c>
      <c r="S27" s="15"/>
      <c r="T27" s="15"/>
      <c r="U27" s="15"/>
      <c r="V27" s="15"/>
      <c r="W27" s="15"/>
      <c r="X27" s="16">
        <v>2121</v>
      </c>
      <c r="Y27" s="16"/>
      <c r="Z27" s="16"/>
      <c r="AA27" s="16"/>
      <c r="AB27" s="16"/>
      <c r="AC27" s="17">
        <v>786</v>
      </c>
      <c r="AD27" s="17"/>
      <c r="AE27" s="17"/>
      <c r="AF27" s="17"/>
      <c r="AG27" s="17"/>
      <c r="AH27" s="17">
        <v>900.6</v>
      </c>
      <c r="AI27" s="17"/>
      <c r="AJ27" s="17"/>
      <c r="AK27" s="17"/>
      <c r="AL27" s="17"/>
      <c r="AM27" s="17"/>
      <c r="AN27" s="17">
        <v>1094.0999999999999</v>
      </c>
      <c r="AO27" s="17"/>
      <c r="AP27" s="17"/>
      <c r="AQ27" s="17"/>
      <c r="AR27" s="17"/>
      <c r="AS27" s="17"/>
      <c r="AT27" s="17">
        <v>1103.9000000000001</v>
      </c>
      <c r="AU27" s="17"/>
      <c r="AV27" s="17"/>
      <c r="AW27" s="17"/>
      <c r="AX27" s="17">
        <v>1103.9000000000001</v>
      </c>
      <c r="AY27" s="17"/>
      <c r="AZ27" s="17"/>
      <c r="BA27" s="17"/>
      <c r="BB27" s="17"/>
      <c r="BC27" s="3">
        <v>1103.9000000000001</v>
      </c>
    </row>
    <row r="28" spans="1:55" ht="13.7" customHeight="1" x14ac:dyDescent="0.15">
      <c r="A28" s="18" t="s">
        <v>37</v>
      </c>
      <c r="B28" s="19"/>
      <c r="C28" s="19"/>
      <c r="D28" s="19"/>
      <c r="E28" s="19"/>
      <c r="F28" s="19"/>
      <c r="G28" s="19"/>
      <c r="H28" s="19"/>
      <c r="I28" s="19"/>
      <c r="J28" s="19"/>
      <c r="K28" s="19"/>
      <c r="L28" s="19"/>
      <c r="M28" s="19"/>
      <c r="N28" s="19"/>
      <c r="O28" s="19"/>
      <c r="P28" s="19"/>
      <c r="Q28" s="20"/>
      <c r="R28" s="14" t="s">
        <v>76</v>
      </c>
      <c r="S28" s="15"/>
      <c r="T28" s="15"/>
      <c r="U28" s="15"/>
      <c r="V28" s="15"/>
      <c r="W28" s="15"/>
      <c r="X28" s="16">
        <v>2221</v>
      </c>
      <c r="Y28" s="16"/>
      <c r="Z28" s="16"/>
      <c r="AA28" s="16"/>
      <c r="AB28" s="16"/>
      <c r="AC28" s="17">
        <f>64.7+250+46.4+10</f>
        <v>371.09999999999997</v>
      </c>
      <c r="AD28" s="17"/>
      <c r="AE28" s="17"/>
      <c r="AF28" s="17"/>
      <c r="AG28" s="17"/>
      <c r="AH28" s="17">
        <f>78+160.8+40+30</f>
        <v>308.8</v>
      </c>
      <c r="AI28" s="17"/>
      <c r="AJ28" s="17"/>
      <c r="AK28" s="17"/>
      <c r="AL28" s="17"/>
      <c r="AM28" s="17"/>
      <c r="AN28" s="17">
        <f>78+160.8+40+30</f>
        <v>308.8</v>
      </c>
      <c r="AO28" s="17"/>
      <c r="AP28" s="17"/>
      <c r="AQ28" s="17"/>
      <c r="AR28" s="17"/>
      <c r="AS28" s="17"/>
      <c r="AT28" s="17">
        <v>308.8</v>
      </c>
      <c r="AU28" s="17"/>
      <c r="AV28" s="17"/>
      <c r="AW28" s="17"/>
      <c r="AX28" s="17">
        <v>308.8</v>
      </c>
      <c r="AY28" s="17"/>
      <c r="AZ28" s="17"/>
      <c r="BA28" s="17"/>
      <c r="BB28" s="17"/>
      <c r="BC28" s="3">
        <v>308.8</v>
      </c>
    </row>
    <row r="29" spans="1:55" ht="13.7" customHeight="1" x14ac:dyDescent="0.15">
      <c r="A29" s="18" t="s">
        <v>38</v>
      </c>
      <c r="B29" s="19"/>
      <c r="C29" s="19"/>
      <c r="D29" s="19"/>
      <c r="E29" s="19"/>
      <c r="F29" s="19"/>
      <c r="G29" s="19"/>
      <c r="H29" s="19"/>
      <c r="I29" s="19"/>
      <c r="J29" s="19"/>
      <c r="K29" s="19"/>
      <c r="L29" s="19"/>
      <c r="M29" s="19"/>
      <c r="N29" s="19"/>
      <c r="O29" s="19"/>
      <c r="P29" s="19"/>
      <c r="Q29" s="20"/>
      <c r="R29" s="14" t="s">
        <v>76</v>
      </c>
      <c r="S29" s="15"/>
      <c r="T29" s="15"/>
      <c r="U29" s="15"/>
      <c r="V29" s="15"/>
      <c r="W29" s="15"/>
      <c r="X29" s="16">
        <v>2222</v>
      </c>
      <c r="Y29" s="16"/>
      <c r="Z29" s="16"/>
      <c r="AA29" s="16"/>
      <c r="AB29" s="16"/>
      <c r="AC29" s="17">
        <f>8.2+1.8</f>
        <v>10</v>
      </c>
      <c r="AD29" s="17"/>
      <c r="AE29" s="17"/>
      <c r="AF29" s="17"/>
      <c r="AG29" s="17"/>
      <c r="AH29" s="17">
        <v>3.3</v>
      </c>
      <c r="AI29" s="17"/>
      <c r="AJ29" s="17"/>
      <c r="AK29" s="17"/>
      <c r="AL29" s="17"/>
      <c r="AM29" s="17"/>
      <c r="AN29" s="17">
        <f>10+5</f>
        <v>15</v>
      </c>
      <c r="AO29" s="17"/>
      <c r="AP29" s="17"/>
      <c r="AQ29" s="17"/>
      <c r="AR29" s="17"/>
      <c r="AS29" s="17"/>
      <c r="AT29" s="17">
        <v>15</v>
      </c>
      <c r="AU29" s="17"/>
      <c r="AV29" s="17"/>
      <c r="AW29" s="17"/>
      <c r="AX29" s="17">
        <v>15</v>
      </c>
      <c r="AY29" s="17"/>
      <c r="AZ29" s="17"/>
      <c r="BA29" s="17"/>
      <c r="BB29" s="17"/>
      <c r="BC29" s="3">
        <v>15</v>
      </c>
    </row>
    <row r="30" spans="1:55" ht="13.7" customHeight="1" x14ac:dyDescent="0.15">
      <c r="A30" s="18" t="s">
        <v>39</v>
      </c>
      <c r="B30" s="19"/>
      <c r="C30" s="19"/>
      <c r="D30" s="19"/>
      <c r="E30" s="19"/>
      <c r="F30" s="19"/>
      <c r="G30" s="19"/>
      <c r="H30" s="19"/>
      <c r="I30" s="19"/>
      <c r="J30" s="19"/>
      <c r="K30" s="19"/>
      <c r="L30" s="19"/>
      <c r="M30" s="19"/>
      <c r="N30" s="19"/>
      <c r="O30" s="19"/>
      <c r="P30" s="19"/>
      <c r="Q30" s="20"/>
      <c r="R30" s="14" t="s">
        <v>76</v>
      </c>
      <c r="S30" s="15"/>
      <c r="T30" s="15"/>
      <c r="U30" s="15"/>
      <c r="V30" s="15"/>
      <c r="W30" s="15"/>
      <c r="X30" s="16">
        <v>2224</v>
      </c>
      <c r="Y30" s="16"/>
      <c r="Z30" s="16"/>
      <c r="AA30" s="16"/>
      <c r="AB30" s="16"/>
      <c r="AC30" s="17">
        <v>20</v>
      </c>
      <c r="AD30" s="17"/>
      <c r="AE30" s="17"/>
      <c r="AF30" s="17"/>
      <c r="AG30" s="17"/>
      <c r="AH30" s="17">
        <v>14.9</v>
      </c>
      <c r="AI30" s="17"/>
      <c r="AJ30" s="17"/>
      <c r="AK30" s="17"/>
      <c r="AL30" s="17"/>
      <c r="AM30" s="17"/>
      <c r="AN30" s="17">
        <v>15</v>
      </c>
      <c r="AO30" s="17"/>
      <c r="AP30" s="17"/>
      <c r="AQ30" s="17"/>
      <c r="AR30" s="17"/>
      <c r="AS30" s="17"/>
      <c r="AT30" s="17">
        <v>15</v>
      </c>
      <c r="AU30" s="17"/>
      <c r="AV30" s="17"/>
      <c r="AW30" s="17"/>
      <c r="AX30" s="17">
        <v>15</v>
      </c>
      <c r="AY30" s="17"/>
      <c r="AZ30" s="17"/>
      <c r="BA30" s="17"/>
      <c r="BB30" s="17"/>
      <c r="BC30" s="3">
        <v>15</v>
      </c>
    </row>
    <row r="31" spans="1:55" ht="13.7" customHeight="1" x14ac:dyDescent="0.15">
      <c r="A31" s="18" t="s">
        <v>40</v>
      </c>
      <c r="B31" s="19"/>
      <c r="C31" s="19"/>
      <c r="D31" s="19"/>
      <c r="E31" s="19"/>
      <c r="F31" s="19"/>
      <c r="G31" s="19"/>
      <c r="H31" s="19"/>
      <c r="I31" s="19"/>
      <c r="J31" s="19"/>
      <c r="K31" s="19"/>
      <c r="L31" s="19"/>
      <c r="M31" s="19"/>
      <c r="N31" s="19"/>
      <c r="O31" s="19"/>
      <c r="P31" s="19"/>
      <c r="Q31" s="20"/>
      <c r="R31" s="14" t="s">
        <v>76</v>
      </c>
      <c r="S31" s="15"/>
      <c r="T31" s="15"/>
      <c r="U31" s="15"/>
      <c r="V31" s="15"/>
      <c r="W31" s="15"/>
      <c r="X31" s="16">
        <v>2225</v>
      </c>
      <c r="Y31" s="16"/>
      <c r="Z31" s="16"/>
      <c r="AA31" s="16"/>
      <c r="AB31" s="16"/>
      <c r="AC31" s="17">
        <v>100</v>
      </c>
      <c r="AD31" s="17"/>
      <c r="AE31" s="17"/>
      <c r="AF31" s="17"/>
      <c r="AG31" s="17"/>
      <c r="AH31" s="17">
        <v>100</v>
      </c>
      <c r="AI31" s="17"/>
      <c r="AJ31" s="17"/>
      <c r="AK31" s="17"/>
      <c r="AL31" s="17"/>
      <c r="AM31" s="17"/>
      <c r="AN31" s="17">
        <v>100</v>
      </c>
      <c r="AO31" s="17"/>
      <c r="AP31" s="17"/>
      <c r="AQ31" s="17"/>
      <c r="AR31" s="17"/>
      <c r="AS31" s="17"/>
      <c r="AT31" s="17">
        <v>300</v>
      </c>
      <c r="AU31" s="17"/>
      <c r="AV31" s="17"/>
      <c r="AW31" s="17"/>
      <c r="AX31" s="17">
        <v>300</v>
      </c>
      <c r="AY31" s="17"/>
      <c r="AZ31" s="17"/>
      <c r="BA31" s="17"/>
      <c r="BB31" s="17"/>
      <c r="BC31" s="3">
        <v>300</v>
      </c>
    </row>
    <row r="32" spans="1:55" ht="13.7" customHeight="1" x14ac:dyDescent="0.15">
      <c r="A32" s="18" t="s">
        <v>41</v>
      </c>
      <c r="B32" s="19"/>
      <c r="C32" s="19"/>
      <c r="D32" s="19"/>
      <c r="E32" s="19"/>
      <c r="F32" s="19"/>
      <c r="G32" s="19"/>
      <c r="H32" s="19"/>
      <c r="I32" s="19"/>
      <c r="J32" s="19"/>
      <c r="K32" s="19"/>
      <c r="L32" s="19"/>
      <c r="M32" s="19"/>
      <c r="N32" s="19"/>
      <c r="O32" s="19"/>
      <c r="P32" s="19"/>
      <c r="Q32" s="20"/>
      <c r="R32" s="14" t="s">
        <v>76</v>
      </c>
      <c r="S32" s="15"/>
      <c r="T32" s="15"/>
      <c r="U32" s="15"/>
      <c r="V32" s="15"/>
      <c r="W32" s="15"/>
      <c r="X32" s="16">
        <v>2226</v>
      </c>
      <c r="Y32" s="16"/>
      <c r="Z32" s="16"/>
      <c r="AA32" s="16"/>
      <c r="AB32" s="16"/>
      <c r="AC32" s="17">
        <v>15</v>
      </c>
      <c r="AD32" s="17"/>
      <c r="AE32" s="17"/>
      <c r="AF32" s="17"/>
      <c r="AG32" s="17"/>
      <c r="AH32" s="17">
        <v>32.799999999999997</v>
      </c>
      <c r="AI32" s="17"/>
      <c r="AJ32" s="17"/>
      <c r="AK32" s="17"/>
      <c r="AL32" s="17"/>
      <c r="AM32" s="17"/>
      <c r="AN32" s="17">
        <v>42</v>
      </c>
      <c r="AO32" s="17"/>
      <c r="AP32" s="17"/>
      <c r="AQ32" s="17"/>
      <c r="AR32" s="17"/>
      <c r="AS32" s="17"/>
      <c r="AT32" s="17">
        <v>42</v>
      </c>
      <c r="AU32" s="17"/>
      <c r="AV32" s="17"/>
      <c r="AW32" s="17"/>
      <c r="AX32" s="17">
        <v>42</v>
      </c>
      <c r="AY32" s="17"/>
      <c r="AZ32" s="17"/>
      <c r="BA32" s="17"/>
      <c r="BB32" s="17"/>
      <c r="BC32" s="3">
        <v>42</v>
      </c>
    </row>
    <row r="33" spans="1:55" ht="13.7" customHeight="1" x14ac:dyDescent="0.15">
      <c r="A33" s="41" t="s">
        <v>56</v>
      </c>
      <c r="B33" s="42"/>
      <c r="C33" s="42"/>
      <c r="D33" s="42"/>
      <c r="E33" s="42"/>
      <c r="F33" s="42"/>
      <c r="G33" s="42"/>
      <c r="H33" s="42"/>
      <c r="I33" s="42"/>
      <c r="J33" s="42"/>
      <c r="K33" s="42"/>
      <c r="L33" s="42"/>
      <c r="M33" s="42"/>
      <c r="N33" s="42"/>
      <c r="O33" s="42"/>
      <c r="P33" s="42"/>
      <c r="Q33" s="43"/>
      <c r="R33" s="14" t="s">
        <v>76</v>
      </c>
      <c r="S33" s="15"/>
      <c r="T33" s="15"/>
      <c r="U33" s="15"/>
      <c r="V33" s="15"/>
      <c r="W33" s="15"/>
      <c r="X33" s="16">
        <v>2228</v>
      </c>
      <c r="Y33" s="16"/>
      <c r="Z33" s="16"/>
      <c r="AA33" s="16"/>
      <c r="AB33" s="16"/>
      <c r="AC33" s="17">
        <v>333.6</v>
      </c>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3"/>
    </row>
    <row r="34" spans="1:55" ht="13.7" customHeight="1" x14ac:dyDescent="0.15">
      <c r="A34" s="18" t="s">
        <v>43</v>
      </c>
      <c r="B34" s="19"/>
      <c r="C34" s="19"/>
      <c r="D34" s="19"/>
      <c r="E34" s="19"/>
      <c r="F34" s="19"/>
      <c r="G34" s="19"/>
      <c r="H34" s="19"/>
      <c r="I34" s="19"/>
      <c r="J34" s="19"/>
      <c r="K34" s="19"/>
      <c r="L34" s="19"/>
      <c r="M34" s="19"/>
      <c r="N34" s="19"/>
      <c r="O34" s="19"/>
      <c r="P34" s="19"/>
      <c r="Q34" s="20"/>
      <c r="R34" s="14" t="s">
        <v>76</v>
      </c>
      <c r="S34" s="15"/>
      <c r="T34" s="15"/>
      <c r="U34" s="15"/>
      <c r="V34" s="15"/>
      <c r="W34" s="15"/>
      <c r="X34" s="16">
        <v>2229</v>
      </c>
      <c r="Y34" s="16"/>
      <c r="Z34" s="16"/>
      <c r="AA34" s="16"/>
      <c r="AB34" s="16"/>
      <c r="AC34" s="17">
        <f>4+10+30+107</f>
        <v>151</v>
      </c>
      <c r="AD34" s="17"/>
      <c r="AE34" s="17"/>
      <c r="AF34" s="17"/>
      <c r="AG34" s="17"/>
      <c r="AH34" s="17">
        <f>30+15+41.8</f>
        <v>86.8</v>
      </c>
      <c r="AI34" s="17"/>
      <c r="AJ34" s="17"/>
      <c r="AK34" s="17"/>
      <c r="AL34" s="17"/>
      <c r="AM34" s="17"/>
      <c r="AN34" s="17">
        <f>30+15+30</f>
        <v>75</v>
      </c>
      <c r="AO34" s="17"/>
      <c r="AP34" s="17"/>
      <c r="AQ34" s="17"/>
      <c r="AR34" s="17"/>
      <c r="AS34" s="17"/>
      <c r="AT34" s="17">
        <v>75</v>
      </c>
      <c r="AU34" s="17"/>
      <c r="AV34" s="17"/>
      <c r="AW34" s="17"/>
      <c r="AX34" s="17">
        <v>75</v>
      </c>
      <c r="AY34" s="17"/>
      <c r="AZ34" s="17"/>
      <c r="BA34" s="17"/>
      <c r="BB34" s="17"/>
      <c r="BC34" s="3">
        <v>75</v>
      </c>
    </row>
    <row r="35" spans="1:55" ht="23.25" customHeight="1" x14ac:dyDescent="0.15">
      <c r="A35" s="18" t="s">
        <v>44</v>
      </c>
      <c r="B35" s="19"/>
      <c r="C35" s="19"/>
      <c r="D35" s="19"/>
      <c r="E35" s="19"/>
      <c r="F35" s="19"/>
      <c r="G35" s="19"/>
      <c r="H35" s="19"/>
      <c r="I35" s="19"/>
      <c r="J35" s="19"/>
      <c r="K35" s="19"/>
      <c r="L35" s="19"/>
      <c r="M35" s="19"/>
      <c r="N35" s="19"/>
      <c r="O35" s="19"/>
      <c r="P35" s="19"/>
      <c r="Q35" s="20"/>
      <c r="R35" s="82" t="s">
        <v>76</v>
      </c>
      <c r="S35" s="83"/>
      <c r="T35" s="83"/>
      <c r="U35" s="83"/>
      <c r="V35" s="83"/>
      <c r="W35" s="83"/>
      <c r="X35" s="84">
        <v>2735</v>
      </c>
      <c r="Y35" s="84"/>
      <c r="Z35" s="84"/>
      <c r="AA35" s="84"/>
      <c r="AB35" s="84"/>
      <c r="AC35" s="85">
        <v>3.8</v>
      </c>
      <c r="AD35" s="85"/>
      <c r="AE35" s="85"/>
      <c r="AF35" s="85"/>
      <c r="AG35" s="85"/>
      <c r="AH35" s="85">
        <v>9.6</v>
      </c>
      <c r="AI35" s="85"/>
      <c r="AJ35" s="85"/>
      <c r="AK35" s="85"/>
      <c r="AL35" s="85"/>
      <c r="AM35" s="85"/>
      <c r="AN35" s="85">
        <v>20</v>
      </c>
      <c r="AO35" s="85"/>
      <c r="AP35" s="85"/>
      <c r="AQ35" s="85"/>
      <c r="AR35" s="85"/>
      <c r="AS35" s="85"/>
      <c r="AT35" s="85">
        <v>20</v>
      </c>
      <c r="AU35" s="85"/>
      <c r="AV35" s="85"/>
      <c r="AW35" s="85"/>
      <c r="AX35" s="85">
        <v>20</v>
      </c>
      <c r="AY35" s="85"/>
      <c r="AZ35" s="85"/>
      <c r="BA35" s="85"/>
      <c r="BB35" s="85"/>
      <c r="BC35" s="86">
        <v>20</v>
      </c>
    </row>
    <row r="36" spans="1:55" ht="13.7" customHeight="1" x14ac:dyDescent="0.15">
      <c r="A36" s="41" t="s">
        <v>60</v>
      </c>
      <c r="B36" s="42"/>
      <c r="C36" s="42"/>
      <c r="D36" s="42"/>
      <c r="E36" s="42"/>
      <c r="F36" s="42"/>
      <c r="G36" s="42"/>
      <c r="H36" s="42"/>
      <c r="I36" s="42"/>
      <c r="J36" s="42"/>
      <c r="K36" s="42"/>
      <c r="L36" s="42"/>
      <c r="M36" s="42"/>
      <c r="N36" s="42"/>
      <c r="O36" s="42"/>
      <c r="P36" s="42"/>
      <c r="Q36" s="43"/>
      <c r="R36" s="14" t="s">
        <v>76</v>
      </c>
      <c r="S36" s="15"/>
      <c r="T36" s="15"/>
      <c r="U36" s="15"/>
      <c r="V36" s="15"/>
      <c r="W36" s="15"/>
      <c r="X36" s="16">
        <v>3111</v>
      </c>
      <c r="Y36" s="16"/>
      <c r="Z36" s="16"/>
      <c r="AA36" s="16"/>
      <c r="AB36" s="16"/>
      <c r="AC36" s="17"/>
      <c r="AD36" s="17"/>
      <c r="AE36" s="17"/>
      <c r="AF36" s="17"/>
      <c r="AG36" s="17"/>
      <c r="AH36" s="17">
        <v>269</v>
      </c>
      <c r="AI36" s="17"/>
      <c r="AJ36" s="17"/>
      <c r="AK36" s="17"/>
      <c r="AL36" s="17"/>
      <c r="AM36" s="17"/>
      <c r="AN36" s="17"/>
      <c r="AO36" s="17"/>
      <c r="AP36" s="17"/>
      <c r="AQ36" s="17"/>
      <c r="AR36" s="17"/>
      <c r="AS36" s="17"/>
      <c r="AT36" s="17"/>
      <c r="AU36" s="17"/>
      <c r="AV36" s="17"/>
      <c r="AW36" s="17"/>
      <c r="AX36" s="17"/>
      <c r="AY36" s="17"/>
      <c r="AZ36" s="17"/>
      <c r="BA36" s="17"/>
      <c r="BB36" s="17"/>
      <c r="BC36" s="3"/>
    </row>
    <row r="37" spans="1:55" ht="13.7" customHeight="1" x14ac:dyDescent="0.15">
      <c r="A37" s="18" t="s">
        <v>45</v>
      </c>
      <c r="B37" s="19"/>
      <c r="C37" s="19"/>
      <c r="D37" s="19"/>
      <c r="E37" s="19"/>
      <c r="F37" s="19"/>
      <c r="G37" s="19"/>
      <c r="H37" s="19"/>
      <c r="I37" s="19"/>
      <c r="J37" s="19"/>
      <c r="K37" s="19"/>
      <c r="L37" s="19"/>
      <c r="M37" s="19"/>
      <c r="N37" s="19"/>
      <c r="O37" s="19"/>
      <c r="P37" s="19"/>
      <c r="Q37" s="20"/>
      <c r="R37" s="14" t="s">
        <v>76</v>
      </c>
      <c r="S37" s="15"/>
      <c r="T37" s="15"/>
      <c r="U37" s="15"/>
      <c r="V37" s="15"/>
      <c r="W37" s="15"/>
      <c r="X37" s="16">
        <v>3141</v>
      </c>
      <c r="Y37" s="16"/>
      <c r="Z37" s="16"/>
      <c r="AA37" s="16"/>
      <c r="AB37" s="16"/>
      <c r="AC37" s="17">
        <v>200</v>
      </c>
      <c r="AD37" s="17"/>
      <c r="AE37" s="17"/>
      <c r="AF37" s="17"/>
      <c r="AG37" s="17"/>
      <c r="AH37" s="17">
        <v>30</v>
      </c>
      <c r="AI37" s="17"/>
      <c r="AJ37" s="17"/>
      <c r="AK37" s="17"/>
      <c r="AL37" s="17"/>
      <c r="AM37" s="17"/>
      <c r="AN37" s="17">
        <v>1500</v>
      </c>
      <c r="AO37" s="17"/>
      <c r="AP37" s="17"/>
      <c r="AQ37" s="17"/>
      <c r="AR37" s="17"/>
      <c r="AS37" s="17"/>
      <c r="AT37" s="17">
        <v>1500</v>
      </c>
      <c r="AU37" s="17"/>
      <c r="AV37" s="17"/>
      <c r="AW37" s="17"/>
      <c r="AX37" s="17">
        <v>1500</v>
      </c>
      <c r="AY37" s="17"/>
      <c r="AZ37" s="17"/>
      <c r="BA37" s="17"/>
      <c r="BB37" s="17"/>
      <c r="BC37" s="3">
        <v>1500</v>
      </c>
    </row>
    <row r="38" spans="1:55" ht="11.25" customHeight="1" x14ac:dyDescent="0.15">
      <c r="A38" s="18" t="s">
        <v>46</v>
      </c>
      <c r="B38" s="19"/>
      <c r="C38" s="19"/>
      <c r="D38" s="19"/>
      <c r="E38" s="19"/>
      <c r="F38" s="19"/>
      <c r="G38" s="19"/>
      <c r="H38" s="19"/>
      <c r="I38" s="19"/>
      <c r="J38" s="19"/>
      <c r="K38" s="19"/>
      <c r="L38" s="19"/>
      <c r="M38" s="19"/>
      <c r="N38" s="19"/>
      <c r="O38" s="19"/>
      <c r="P38" s="19"/>
      <c r="Q38" s="20"/>
      <c r="R38" s="14" t="s">
        <v>76</v>
      </c>
      <c r="S38" s="15"/>
      <c r="T38" s="15"/>
      <c r="U38" s="15"/>
      <c r="V38" s="15"/>
      <c r="W38" s="15"/>
      <c r="X38" s="16">
        <v>3161</v>
      </c>
      <c r="Y38" s="16"/>
      <c r="Z38" s="16"/>
      <c r="AA38" s="16"/>
      <c r="AB38" s="16"/>
      <c r="AC38" s="17"/>
      <c r="AD38" s="17"/>
      <c r="AE38" s="17"/>
      <c r="AF38" s="17"/>
      <c r="AG38" s="17"/>
      <c r="AH38" s="17">
        <v>9.9</v>
      </c>
      <c r="AI38" s="17"/>
      <c r="AJ38" s="17"/>
      <c r="AK38" s="17"/>
      <c r="AL38" s="17"/>
      <c r="AM38" s="17"/>
      <c r="AN38" s="17">
        <v>20</v>
      </c>
      <c r="AO38" s="17"/>
      <c r="AP38" s="17"/>
      <c r="AQ38" s="17"/>
      <c r="AR38" s="17"/>
      <c r="AS38" s="17"/>
      <c r="AT38" s="17">
        <v>20</v>
      </c>
      <c r="AU38" s="17"/>
      <c r="AV38" s="17"/>
      <c r="AW38" s="17"/>
      <c r="AX38" s="17">
        <v>20</v>
      </c>
      <c r="AY38" s="17"/>
      <c r="AZ38" s="17"/>
      <c r="BA38" s="17"/>
      <c r="BB38" s="17"/>
      <c r="BC38" s="3">
        <v>20</v>
      </c>
    </row>
    <row r="39" spans="1:55" ht="13.7" customHeight="1" x14ac:dyDescent="0.15">
      <c r="A39" s="18" t="s">
        <v>47</v>
      </c>
      <c r="B39" s="19"/>
      <c r="C39" s="19"/>
      <c r="D39" s="19"/>
      <c r="E39" s="19"/>
      <c r="F39" s="19"/>
      <c r="G39" s="19"/>
      <c r="H39" s="19"/>
      <c r="I39" s="19"/>
      <c r="J39" s="19"/>
      <c r="K39" s="19"/>
      <c r="L39" s="19"/>
      <c r="M39" s="19"/>
      <c r="N39" s="19"/>
      <c r="O39" s="19"/>
      <c r="P39" s="19"/>
      <c r="Q39" s="20"/>
      <c r="R39" s="14" t="s">
        <v>76</v>
      </c>
      <c r="S39" s="15"/>
      <c r="T39" s="15"/>
      <c r="U39" s="15"/>
      <c r="V39" s="15"/>
      <c r="W39" s="15"/>
      <c r="X39" s="16">
        <v>3311</v>
      </c>
      <c r="Y39" s="16"/>
      <c r="Z39" s="16"/>
      <c r="AA39" s="16"/>
      <c r="AB39" s="16"/>
      <c r="AC39" s="17">
        <v>19.899999999999999</v>
      </c>
      <c r="AD39" s="17"/>
      <c r="AE39" s="17"/>
      <c r="AF39" s="17"/>
      <c r="AG39" s="17"/>
      <c r="AH39" s="17">
        <v>20</v>
      </c>
      <c r="AI39" s="17"/>
      <c r="AJ39" s="17"/>
      <c r="AK39" s="17"/>
      <c r="AL39" s="17"/>
      <c r="AM39" s="17"/>
      <c r="AN39" s="17">
        <v>20</v>
      </c>
      <c r="AO39" s="17"/>
      <c r="AP39" s="17"/>
      <c r="AQ39" s="17"/>
      <c r="AR39" s="17"/>
      <c r="AS39" s="17"/>
      <c r="AT39" s="17">
        <v>20</v>
      </c>
      <c r="AU39" s="17"/>
      <c r="AV39" s="17"/>
      <c r="AW39" s="17"/>
      <c r="AX39" s="17">
        <v>20</v>
      </c>
      <c r="AY39" s="17"/>
      <c r="AZ39" s="17"/>
      <c r="BA39" s="17"/>
      <c r="BB39" s="17"/>
      <c r="BC39" s="3">
        <v>20</v>
      </c>
    </row>
    <row r="40" spans="1:55" ht="13.7" customHeight="1" x14ac:dyDescent="0.15">
      <c r="A40" s="18" t="s">
        <v>48</v>
      </c>
      <c r="B40" s="19"/>
      <c r="C40" s="19"/>
      <c r="D40" s="19"/>
      <c r="E40" s="19"/>
      <c r="F40" s="19"/>
      <c r="G40" s="19"/>
      <c r="H40" s="19"/>
      <c r="I40" s="19"/>
      <c r="J40" s="19"/>
      <c r="K40" s="19"/>
      <c r="L40" s="19"/>
      <c r="M40" s="19"/>
      <c r="N40" s="19"/>
      <c r="O40" s="19"/>
      <c r="P40" s="19"/>
      <c r="Q40" s="20"/>
      <c r="R40" s="14" t="s">
        <v>76</v>
      </c>
      <c r="S40" s="15"/>
      <c r="T40" s="15"/>
      <c r="U40" s="15"/>
      <c r="V40" s="15"/>
      <c r="W40" s="15"/>
      <c r="X40" s="16">
        <v>3321</v>
      </c>
      <c r="Y40" s="16"/>
      <c r="Z40" s="16"/>
      <c r="AA40" s="16"/>
      <c r="AB40" s="16"/>
      <c r="AC40" s="17">
        <v>10</v>
      </c>
      <c r="AD40" s="17"/>
      <c r="AE40" s="17"/>
      <c r="AF40" s="17"/>
      <c r="AG40" s="17"/>
      <c r="AH40" s="17">
        <v>10</v>
      </c>
      <c r="AI40" s="17"/>
      <c r="AJ40" s="17"/>
      <c r="AK40" s="17"/>
      <c r="AL40" s="17"/>
      <c r="AM40" s="17"/>
      <c r="AN40" s="17">
        <v>10</v>
      </c>
      <c r="AO40" s="17"/>
      <c r="AP40" s="17"/>
      <c r="AQ40" s="17"/>
      <c r="AR40" s="17"/>
      <c r="AS40" s="17"/>
      <c r="AT40" s="17">
        <v>10</v>
      </c>
      <c r="AU40" s="17"/>
      <c r="AV40" s="17"/>
      <c r="AW40" s="17"/>
      <c r="AX40" s="17">
        <v>10</v>
      </c>
      <c r="AY40" s="17"/>
      <c r="AZ40" s="17"/>
      <c r="BA40" s="17"/>
      <c r="BB40" s="17"/>
      <c r="BC40" s="3">
        <v>10</v>
      </c>
    </row>
    <row r="41" spans="1:55" ht="13.7" customHeight="1" x14ac:dyDescent="0.15">
      <c r="A41" s="18" t="s">
        <v>49</v>
      </c>
      <c r="B41" s="19"/>
      <c r="C41" s="19"/>
      <c r="D41" s="19"/>
      <c r="E41" s="19"/>
      <c r="F41" s="19"/>
      <c r="G41" s="19"/>
      <c r="H41" s="19"/>
      <c r="I41" s="19"/>
      <c r="J41" s="19"/>
      <c r="K41" s="19"/>
      <c r="L41" s="19"/>
      <c r="M41" s="19"/>
      <c r="N41" s="19"/>
      <c r="O41" s="19"/>
      <c r="P41" s="19"/>
      <c r="Q41" s="20"/>
      <c r="R41" s="14" t="s">
        <v>76</v>
      </c>
      <c r="S41" s="15"/>
      <c r="T41" s="15"/>
      <c r="U41" s="15"/>
      <c r="V41" s="15"/>
      <c r="W41" s="15"/>
      <c r="X41" s="16">
        <v>3341</v>
      </c>
      <c r="Y41" s="16"/>
      <c r="Z41" s="16"/>
      <c r="AA41" s="16"/>
      <c r="AB41" s="16"/>
      <c r="AC41" s="17">
        <v>92.2</v>
      </c>
      <c r="AD41" s="17"/>
      <c r="AE41" s="17"/>
      <c r="AF41" s="17"/>
      <c r="AG41" s="17"/>
      <c r="AH41" s="17">
        <v>111.7</v>
      </c>
      <c r="AI41" s="17"/>
      <c r="AJ41" s="17"/>
      <c r="AK41" s="17"/>
      <c r="AL41" s="17"/>
      <c r="AM41" s="17"/>
      <c r="AN41" s="17">
        <v>709.3</v>
      </c>
      <c r="AO41" s="17"/>
      <c r="AP41" s="17"/>
      <c r="AQ41" s="17"/>
      <c r="AR41" s="17"/>
      <c r="AS41" s="17"/>
      <c r="AT41" s="17">
        <v>745</v>
      </c>
      <c r="AU41" s="17"/>
      <c r="AV41" s="17"/>
      <c r="AW41" s="17"/>
      <c r="AX41" s="17">
        <v>790</v>
      </c>
      <c r="AY41" s="17"/>
      <c r="AZ41" s="17"/>
      <c r="BA41" s="17"/>
      <c r="BB41" s="17"/>
      <c r="BC41" s="3">
        <v>830</v>
      </c>
    </row>
    <row r="42" spans="1:55" ht="13.7" customHeight="1" x14ac:dyDescent="0.15">
      <c r="A42" s="18" t="s">
        <v>50</v>
      </c>
      <c r="B42" s="19"/>
      <c r="C42" s="19"/>
      <c r="D42" s="19"/>
      <c r="E42" s="19"/>
      <c r="F42" s="19"/>
      <c r="G42" s="19"/>
      <c r="H42" s="19"/>
      <c r="I42" s="19"/>
      <c r="J42" s="19"/>
      <c r="K42" s="19"/>
      <c r="L42" s="19"/>
      <c r="M42" s="19"/>
      <c r="N42" s="19"/>
      <c r="O42" s="19"/>
      <c r="P42" s="19"/>
      <c r="Q42" s="20"/>
      <c r="R42" s="14" t="s">
        <v>76</v>
      </c>
      <c r="S42" s="15"/>
      <c r="T42" s="15"/>
      <c r="U42" s="15"/>
      <c r="V42" s="15"/>
      <c r="W42" s="15"/>
      <c r="X42" s="16">
        <v>3361</v>
      </c>
      <c r="Y42" s="16"/>
      <c r="Z42" s="16"/>
      <c r="AA42" s="16"/>
      <c r="AB42" s="16"/>
      <c r="AC42" s="17">
        <v>20</v>
      </c>
      <c r="AD42" s="17"/>
      <c r="AE42" s="17"/>
      <c r="AF42" s="17"/>
      <c r="AG42" s="17"/>
      <c r="AH42" s="17">
        <v>100</v>
      </c>
      <c r="AI42" s="17"/>
      <c r="AJ42" s="17"/>
      <c r="AK42" s="17"/>
      <c r="AL42" s="17"/>
      <c r="AM42" s="17"/>
      <c r="AN42" s="17">
        <v>100</v>
      </c>
      <c r="AO42" s="17"/>
      <c r="AP42" s="17"/>
      <c r="AQ42" s="17"/>
      <c r="AR42" s="17"/>
      <c r="AS42" s="17"/>
      <c r="AT42" s="17">
        <v>100</v>
      </c>
      <c r="AU42" s="17"/>
      <c r="AV42" s="17"/>
      <c r="AW42" s="17"/>
      <c r="AX42" s="17">
        <v>100</v>
      </c>
      <c r="AY42" s="17"/>
      <c r="AZ42" s="17"/>
      <c r="BA42" s="17"/>
      <c r="BB42" s="17"/>
      <c r="BC42" s="3">
        <v>100</v>
      </c>
    </row>
    <row r="43" spans="1:55" ht="13.7" customHeight="1" x14ac:dyDescent="0.15">
      <c r="A43" s="18" t="s">
        <v>51</v>
      </c>
      <c r="B43" s="19"/>
      <c r="C43" s="19"/>
      <c r="D43" s="19"/>
      <c r="E43" s="19"/>
      <c r="F43" s="19"/>
      <c r="G43" s="19"/>
      <c r="H43" s="19"/>
      <c r="I43" s="19"/>
      <c r="J43" s="19"/>
      <c r="K43" s="19"/>
      <c r="L43" s="19"/>
      <c r="M43" s="19"/>
      <c r="N43" s="19"/>
      <c r="O43" s="19"/>
      <c r="P43" s="19"/>
      <c r="Q43" s="20"/>
      <c r="R43" s="14" t="s">
        <v>76</v>
      </c>
      <c r="S43" s="15"/>
      <c r="T43" s="15"/>
      <c r="U43" s="15"/>
      <c r="V43" s="15"/>
      <c r="W43" s="15"/>
      <c r="X43" s="16">
        <v>3371</v>
      </c>
      <c r="Y43" s="16"/>
      <c r="Z43" s="16"/>
      <c r="AA43" s="16"/>
      <c r="AB43" s="16"/>
      <c r="AC43" s="17">
        <v>49.9</v>
      </c>
      <c r="AD43" s="17"/>
      <c r="AE43" s="17"/>
      <c r="AF43" s="17"/>
      <c r="AG43" s="17"/>
      <c r="AH43" s="17">
        <v>70</v>
      </c>
      <c r="AI43" s="17"/>
      <c r="AJ43" s="17"/>
      <c r="AK43" s="17"/>
      <c r="AL43" s="17"/>
      <c r="AM43" s="17"/>
      <c r="AN43" s="17">
        <v>70</v>
      </c>
      <c r="AO43" s="17"/>
      <c r="AP43" s="17"/>
      <c r="AQ43" s="17"/>
      <c r="AR43" s="17"/>
      <c r="AS43" s="17"/>
      <c r="AT43" s="17">
        <v>500</v>
      </c>
      <c r="AU43" s="17"/>
      <c r="AV43" s="17"/>
      <c r="AW43" s="17"/>
      <c r="AX43" s="17">
        <v>500</v>
      </c>
      <c r="AY43" s="17"/>
      <c r="AZ43" s="17"/>
      <c r="BA43" s="17"/>
      <c r="BB43" s="17"/>
      <c r="BC43" s="3">
        <v>500</v>
      </c>
    </row>
    <row r="44" spans="1:55" ht="13.7" customHeight="1" x14ac:dyDescent="0.15">
      <c r="A44" s="18" t="s">
        <v>52</v>
      </c>
      <c r="B44" s="19"/>
      <c r="C44" s="19"/>
      <c r="D44" s="19"/>
      <c r="E44" s="19"/>
      <c r="F44" s="19"/>
      <c r="G44" s="19"/>
      <c r="H44" s="19"/>
      <c r="I44" s="19"/>
      <c r="J44" s="19"/>
      <c r="K44" s="19"/>
      <c r="L44" s="19"/>
      <c r="M44" s="19"/>
      <c r="N44" s="19"/>
      <c r="O44" s="19"/>
      <c r="P44" s="19"/>
      <c r="Q44" s="20"/>
      <c r="R44" s="14" t="s">
        <v>76</v>
      </c>
      <c r="S44" s="15"/>
      <c r="T44" s="15"/>
      <c r="U44" s="15"/>
      <c r="V44" s="15"/>
      <c r="W44" s="15"/>
      <c r="X44" s="16">
        <v>3381</v>
      </c>
      <c r="Y44" s="16"/>
      <c r="Z44" s="16"/>
      <c r="AA44" s="16"/>
      <c r="AB44" s="16"/>
      <c r="AC44" s="17"/>
      <c r="AD44" s="17"/>
      <c r="AE44" s="17"/>
      <c r="AF44" s="17"/>
      <c r="AG44" s="17"/>
      <c r="AH44" s="17">
        <v>8.1</v>
      </c>
      <c r="AI44" s="17"/>
      <c r="AJ44" s="17"/>
      <c r="AK44" s="17"/>
      <c r="AL44" s="17"/>
      <c r="AM44" s="17"/>
      <c r="AN44" s="17">
        <v>15</v>
      </c>
      <c r="AO44" s="17"/>
      <c r="AP44" s="17"/>
      <c r="AQ44" s="17"/>
      <c r="AR44" s="17"/>
      <c r="AS44" s="17"/>
      <c r="AT44" s="17">
        <v>15</v>
      </c>
      <c r="AU44" s="17"/>
      <c r="AV44" s="17"/>
      <c r="AW44" s="17"/>
      <c r="AX44" s="17">
        <v>15</v>
      </c>
      <c r="AY44" s="17"/>
      <c r="AZ44" s="17"/>
      <c r="BA44" s="17"/>
      <c r="BB44" s="17"/>
      <c r="BC44" s="3">
        <v>15</v>
      </c>
    </row>
    <row r="45" spans="1:55" ht="13.7" customHeight="1" x14ac:dyDescent="0.15">
      <c r="A45" s="18" t="s">
        <v>53</v>
      </c>
      <c r="B45" s="19"/>
      <c r="C45" s="19"/>
      <c r="D45" s="19"/>
      <c r="E45" s="19"/>
      <c r="F45" s="19"/>
      <c r="G45" s="19"/>
      <c r="H45" s="19"/>
      <c r="I45" s="19"/>
      <c r="J45" s="19"/>
      <c r="K45" s="19"/>
      <c r="L45" s="19"/>
      <c r="M45" s="19"/>
      <c r="N45" s="19"/>
      <c r="O45" s="19"/>
      <c r="P45" s="19"/>
      <c r="Q45" s="20"/>
      <c r="R45" s="14" t="s">
        <v>76</v>
      </c>
      <c r="S45" s="15"/>
      <c r="T45" s="15"/>
      <c r="U45" s="15"/>
      <c r="V45" s="15"/>
      <c r="W45" s="15"/>
      <c r="X45" s="16">
        <v>3391</v>
      </c>
      <c r="Y45" s="16"/>
      <c r="Z45" s="16"/>
      <c r="AA45" s="16"/>
      <c r="AB45" s="16"/>
      <c r="AC45" s="17"/>
      <c r="AD45" s="17"/>
      <c r="AE45" s="17"/>
      <c r="AF45" s="17"/>
      <c r="AG45" s="17"/>
      <c r="AH45" s="17">
        <v>19.3</v>
      </c>
      <c r="AI45" s="17"/>
      <c r="AJ45" s="17"/>
      <c r="AK45" s="17"/>
      <c r="AL45" s="17"/>
      <c r="AM45" s="17"/>
      <c r="AN45" s="17">
        <v>10</v>
      </c>
      <c r="AO45" s="17"/>
      <c r="AP45" s="17"/>
      <c r="AQ45" s="17"/>
      <c r="AR45" s="17"/>
      <c r="AS45" s="17"/>
      <c r="AT45" s="17">
        <v>10</v>
      </c>
      <c r="AU45" s="17"/>
      <c r="AV45" s="17"/>
      <c r="AW45" s="17"/>
      <c r="AX45" s="17">
        <v>10</v>
      </c>
      <c r="AY45" s="17"/>
      <c r="AZ45" s="17"/>
      <c r="BA45" s="17"/>
      <c r="BB45" s="17"/>
      <c r="BC45" s="3">
        <v>10</v>
      </c>
    </row>
    <row r="46" spans="1:55" ht="21.75" customHeight="1" x14ac:dyDescent="0.15">
      <c r="A46" s="63" t="s">
        <v>54</v>
      </c>
      <c r="B46" s="64"/>
      <c r="C46" s="64"/>
      <c r="D46" s="64"/>
      <c r="E46" s="64"/>
      <c r="F46" s="64"/>
      <c r="G46" s="64"/>
      <c r="H46" s="64"/>
      <c r="I46" s="64"/>
      <c r="J46" s="64"/>
      <c r="K46" s="64"/>
      <c r="L46" s="64"/>
      <c r="M46" s="64"/>
      <c r="N46" s="64"/>
      <c r="O46" s="64"/>
      <c r="P46" s="64"/>
      <c r="Q46" s="65"/>
      <c r="R46" s="87" t="s">
        <v>77</v>
      </c>
      <c r="S46" s="87"/>
      <c r="T46" s="87"/>
      <c r="U46" s="87"/>
      <c r="V46" s="87"/>
      <c r="W46" s="87"/>
      <c r="X46" s="88" t="s">
        <v>0</v>
      </c>
      <c r="Y46" s="88"/>
      <c r="Z46" s="88"/>
      <c r="AA46" s="88"/>
      <c r="AB46" s="88"/>
      <c r="AC46" s="89">
        <f>SUM(AC47:AG71)</f>
        <v>44934.13</v>
      </c>
      <c r="AD46" s="89"/>
      <c r="AE46" s="89"/>
      <c r="AF46" s="89"/>
      <c r="AG46" s="89"/>
      <c r="AH46" s="89">
        <f>SUM(AH47:AM71)</f>
        <v>51635.68</v>
      </c>
      <c r="AI46" s="89"/>
      <c r="AJ46" s="89"/>
      <c r="AK46" s="89"/>
      <c r="AL46" s="89"/>
      <c r="AM46" s="89"/>
      <c r="AN46" s="89">
        <f>SUM(AN47:AS71)</f>
        <v>53586.400000000001</v>
      </c>
      <c r="AO46" s="89"/>
      <c r="AP46" s="89"/>
      <c r="AQ46" s="89"/>
      <c r="AR46" s="89"/>
      <c r="AS46" s="89"/>
      <c r="AT46" s="89">
        <f>SUM(AT47:AW71)</f>
        <v>55696.5</v>
      </c>
      <c r="AU46" s="89"/>
      <c r="AV46" s="89"/>
      <c r="AW46" s="89"/>
      <c r="AX46" s="89">
        <f>SUM(AX47:BB71)</f>
        <v>55676.7</v>
      </c>
      <c r="AY46" s="89"/>
      <c r="AZ46" s="89"/>
      <c r="BA46" s="89"/>
      <c r="BB46" s="89"/>
      <c r="BC46" s="90">
        <f>SUM(BC47:BC71)</f>
        <v>55649.1</v>
      </c>
    </row>
    <row r="47" spans="1:55" ht="13.7" customHeight="1" x14ac:dyDescent="0.15">
      <c r="A47" s="41" t="s">
        <v>35</v>
      </c>
      <c r="B47" s="42"/>
      <c r="C47" s="42"/>
      <c r="D47" s="42"/>
      <c r="E47" s="42"/>
      <c r="F47" s="42"/>
      <c r="G47" s="42"/>
      <c r="H47" s="42"/>
      <c r="I47" s="42"/>
      <c r="J47" s="42"/>
      <c r="K47" s="42"/>
      <c r="L47" s="42"/>
      <c r="M47" s="42"/>
      <c r="N47" s="42"/>
      <c r="O47" s="42"/>
      <c r="P47" s="42"/>
      <c r="Q47" s="43"/>
      <c r="R47" s="14" t="s">
        <v>77</v>
      </c>
      <c r="S47" s="15"/>
      <c r="T47" s="15"/>
      <c r="U47" s="15"/>
      <c r="V47" s="15"/>
      <c r="W47" s="15"/>
      <c r="X47" s="16">
        <v>2111</v>
      </c>
      <c r="Y47" s="16"/>
      <c r="Z47" s="16"/>
      <c r="AA47" s="16"/>
      <c r="AB47" s="16"/>
      <c r="AC47" s="17">
        <v>23363.8</v>
      </c>
      <c r="AD47" s="17"/>
      <c r="AE47" s="17"/>
      <c r="AF47" s="17"/>
      <c r="AG47" s="17"/>
      <c r="AH47" s="17">
        <v>25716.5</v>
      </c>
      <c r="AI47" s="17"/>
      <c r="AJ47" s="17"/>
      <c r="AK47" s="17"/>
      <c r="AL47" s="17"/>
      <c r="AM47" s="17"/>
      <c r="AN47" s="17">
        <v>29271.4</v>
      </c>
      <c r="AO47" s="17"/>
      <c r="AP47" s="17"/>
      <c r="AQ47" s="17"/>
      <c r="AR47" s="17"/>
      <c r="AS47" s="17"/>
      <c r="AT47" s="17">
        <v>29468.3</v>
      </c>
      <c r="AU47" s="17"/>
      <c r="AV47" s="17"/>
      <c r="AW47" s="17"/>
      <c r="AX47" s="17">
        <v>29468.3</v>
      </c>
      <c r="AY47" s="17"/>
      <c r="AZ47" s="17"/>
      <c r="BA47" s="17"/>
      <c r="BB47" s="17"/>
      <c r="BC47" s="5">
        <v>29468.3</v>
      </c>
    </row>
    <row r="48" spans="1:55" ht="13.7" customHeight="1" x14ac:dyDescent="0.15">
      <c r="A48" s="41" t="s">
        <v>36</v>
      </c>
      <c r="B48" s="42"/>
      <c r="C48" s="42"/>
      <c r="D48" s="42"/>
      <c r="E48" s="42"/>
      <c r="F48" s="42"/>
      <c r="G48" s="42"/>
      <c r="H48" s="42"/>
      <c r="I48" s="42"/>
      <c r="J48" s="42"/>
      <c r="K48" s="42"/>
      <c r="L48" s="42"/>
      <c r="M48" s="42"/>
      <c r="N48" s="42"/>
      <c r="O48" s="42"/>
      <c r="P48" s="42"/>
      <c r="Q48" s="43"/>
      <c r="R48" s="14" t="s">
        <v>77</v>
      </c>
      <c r="S48" s="15"/>
      <c r="T48" s="15"/>
      <c r="U48" s="15"/>
      <c r="V48" s="15"/>
      <c r="W48" s="15"/>
      <c r="X48" s="16">
        <v>2121</v>
      </c>
      <c r="Y48" s="16"/>
      <c r="Z48" s="16"/>
      <c r="AA48" s="16"/>
      <c r="AB48" s="16"/>
      <c r="AC48" s="17">
        <v>6865.6</v>
      </c>
      <c r="AD48" s="17"/>
      <c r="AE48" s="17"/>
      <c r="AF48" s="17"/>
      <c r="AG48" s="17"/>
      <c r="AH48" s="17">
        <v>7465.5</v>
      </c>
      <c r="AI48" s="17"/>
      <c r="AJ48" s="17"/>
      <c r="AK48" s="17"/>
      <c r="AL48" s="17"/>
      <c r="AM48" s="17"/>
      <c r="AN48" s="17">
        <v>8488.7000000000007</v>
      </c>
      <c r="AO48" s="17"/>
      <c r="AP48" s="17"/>
      <c r="AQ48" s="17"/>
      <c r="AR48" s="17"/>
      <c r="AS48" s="17"/>
      <c r="AT48" s="17">
        <v>8545.7999999999993</v>
      </c>
      <c r="AU48" s="17"/>
      <c r="AV48" s="17"/>
      <c r="AW48" s="17"/>
      <c r="AX48" s="17">
        <v>8545.7999999999993</v>
      </c>
      <c r="AY48" s="17"/>
      <c r="AZ48" s="17"/>
      <c r="BA48" s="17"/>
      <c r="BB48" s="17"/>
      <c r="BC48" s="3">
        <v>8545.7999999999993</v>
      </c>
    </row>
    <row r="49" spans="1:55" ht="11.25" customHeight="1" x14ac:dyDescent="0.15">
      <c r="A49" s="18" t="s">
        <v>37</v>
      </c>
      <c r="B49" s="19"/>
      <c r="C49" s="19"/>
      <c r="D49" s="19"/>
      <c r="E49" s="19"/>
      <c r="F49" s="19"/>
      <c r="G49" s="19"/>
      <c r="H49" s="19"/>
      <c r="I49" s="19"/>
      <c r="J49" s="19"/>
      <c r="K49" s="19"/>
      <c r="L49" s="19"/>
      <c r="M49" s="19"/>
      <c r="N49" s="19"/>
      <c r="O49" s="19"/>
      <c r="P49" s="19"/>
      <c r="Q49" s="20"/>
      <c r="R49" s="14" t="s">
        <v>77</v>
      </c>
      <c r="S49" s="15"/>
      <c r="T49" s="15"/>
      <c r="U49" s="15"/>
      <c r="V49" s="15"/>
      <c r="W49" s="15"/>
      <c r="X49" s="16">
        <v>2221</v>
      </c>
      <c r="Y49" s="16"/>
      <c r="Z49" s="16"/>
      <c r="AA49" s="16"/>
      <c r="AB49" s="16"/>
      <c r="AC49" s="17">
        <v>2054.7800000000002</v>
      </c>
      <c r="AD49" s="17"/>
      <c r="AE49" s="17"/>
      <c r="AF49" s="17"/>
      <c r="AG49" s="17"/>
      <c r="AH49" s="17">
        <v>1721.76</v>
      </c>
      <c r="AI49" s="17"/>
      <c r="AJ49" s="17"/>
      <c r="AK49" s="17"/>
      <c r="AL49" s="17"/>
      <c r="AM49" s="17"/>
      <c r="AN49" s="17">
        <v>1622</v>
      </c>
      <c r="AO49" s="17"/>
      <c r="AP49" s="17"/>
      <c r="AQ49" s="17"/>
      <c r="AR49" s="17"/>
      <c r="AS49" s="17"/>
      <c r="AT49" s="17">
        <v>1622</v>
      </c>
      <c r="AU49" s="17"/>
      <c r="AV49" s="17"/>
      <c r="AW49" s="17"/>
      <c r="AX49" s="17">
        <v>1622</v>
      </c>
      <c r="AY49" s="17"/>
      <c r="AZ49" s="17"/>
      <c r="BA49" s="17"/>
      <c r="BB49" s="17"/>
      <c r="BC49" s="3">
        <v>1622</v>
      </c>
    </row>
    <row r="50" spans="1:55" ht="13.7" customHeight="1" x14ac:dyDescent="0.15">
      <c r="A50" s="18" t="s">
        <v>38</v>
      </c>
      <c r="B50" s="19"/>
      <c r="C50" s="19"/>
      <c r="D50" s="19"/>
      <c r="E50" s="19"/>
      <c r="F50" s="19"/>
      <c r="G50" s="19"/>
      <c r="H50" s="19"/>
      <c r="I50" s="19"/>
      <c r="J50" s="19"/>
      <c r="K50" s="19"/>
      <c r="L50" s="19"/>
      <c r="M50" s="19"/>
      <c r="N50" s="19"/>
      <c r="O50" s="19"/>
      <c r="P50" s="19"/>
      <c r="Q50" s="20"/>
      <c r="R50" s="14" t="s">
        <v>77</v>
      </c>
      <c r="S50" s="15"/>
      <c r="T50" s="15"/>
      <c r="U50" s="15"/>
      <c r="V50" s="15"/>
      <c r="W50" s="15"/>
      <c r="X50" s="16">
        <v>2222</v>
      </c>
      <c r="Y50" s="16"/>
      <c r="Z50" s="16"/>
      <c r="AA50" s="16"/>
      <c r="AB50" s="16"/>
      <c r="AC50" s="44">
        <v>25</v>
      </c>
      <c r="AD50" s="45"/>
      <c r="AE50" s="45"/>
      <c r="AF50" s="45"/>
      <c r="AG50" s="46"/>
      <c r="AH50" s="17">
        <v>22.22</v>
      </c>
      <c r="AI50" s="17"/>
      <c r="AJ50" s="17"/>
      <c r="AK50" s="17"/>
      <c r="AL50" s="17"/>
      <c r="AM50" s="17"/>
      <c r="AN50" s="17">
        <v>35</v>
      </c>
      <c r="AO50" s="17"/>
      <c r="AP50" s="17"/>
      <c r="AQ50" s="17"/>
      <c r="AR50" s="17"/>
      <c r="AS50" s="17"/>
      <c r="AT50" s="17">
        <v>35</v>
      </c>
      <c r="AU50" s="17"/>
      <c r="AV50" s="17"/>
      <c r="AW50" s="17"/>
      <c r="AX50" s="17">
        <v>35</v>
      </c>
      <c r="AY50" s="17"/>
      <c r="AZ50" s="17"/>
      <c r="BA50" s="17"/>
      <c r="BB50" s="17"/>
      <c r="BC50" s="3">
        <v>35</v>
      </c>
    </row>
    <row r="51" spans="1:55" ht="13.7" customHeight="1" x14ac:dyDescent="0.15">
      <c r="A51" s="18" t="s">
        <v>55</v>
      </c>
      <c r="B51" s="19"/>
      <c r="C51" s="19"/>
      <c r="D51" s="19"/>
      <c r="E51" s="19"/>
      <c r="F51" s="19"/>
      <c r="G51" s="19"/>
      <c r="H51" s="19"/>
      <c r="I51" s="19"/>
      <c r="J51" s="19"/>
      <c r="K51" s="19"/>
      <c r="L51" s="19"/>
      <c r="M51" s="19"/>
      <c r="N51" s="19"/>
      <c r="O51" s="19"/>
      <c r="P51" s="19"/>
      <c r="Q51" s="20"/>
      <c r="R51" s="14" t="s">
        <v>77</v>
      </c>
      <c r="S51" s="15"/>
      <c r="T51" s="15"/>
      <c r="U51" s="15"/>
      <c r="V51" s="15"/>
      <c r="W51" s="15"/>
      <c r="X51" s="16">
        <v>2223</v>
      </c>
      <c r="Y51" s="16"/>
      <c r="Z51" s="16"/>
      <c r="AA51" s="16"/>
      <c r="AB51" s="16"/>
      <c r="AC51" s="44">
        <v>165.71</v>
      </c>
      <c r="AD51" s="45"/>
      <c r="AE51" s="45"/>
      <c r="AF51" s="45"/>
      <c r="AG51" s="46"/>
      <c r="AH51" s="17">
        <v>129.46</v>
      </c>
      <c r="AI51" s="17"/>
      <c r="AJ51" s="17"/>
      <c r="AK51" s="17"/>
      <c r="AL51" s="17"/>
      <c r="AM51" s="17"/>
      <c r="AN51" s="17">
        <v>155</v>
      </c>
      <c r="AO51" s="17"/>
      <c r="AP51" s="17"/>
      <c r="AQ51" s="17"/>
      <c r="AR51" s="17"/>
      <c r="AS51" s="17"/>
      <c r="AT51" s="17">
        <v>155</v>
      </c>
      <c r="AU51" s="17"/>
      <c r="AV51" s="17"/>
      <c r="AW51" s="17"/>
      <c r="AX51" s="17">
        <v>155</v>
      </c>
      <c r="AY51" s="17"/>
      <c r="AZ51" s="17"/>
      <c r="BA51" s="17"/>
      <c r="BB51" s="17"/>
      <c r="BC51" s="3">
        <v>155</v>
      </c>
    </row>
    <row r="52" spans="1:55" ht="13.7" customHeight="1" x14ac:dyDescent="0.15">
      <c r="A52" s="18" t="s">
        <v>39</v>
      </c>
      <c r="B52" s="19"/>
      <c r="C52" s="19"/>
      <c r="D52" s="19"/>
      <c r="E52" s="19"/>
      <c r="F52" s="19"/>
      <c r="G52" s="19"/>
      <c r="H52" s="19"/>
      <c r="I52" s="19"/>
      <c r="J52" s="19"/>
      <c r="K52" s="19"/>
      <c r="L52" s="19"/>
      <c r="M52" s="19"/>
      <c r="N52" s="19"/>
      <c r="O52" s="19"/>
      <c r="P52" s="19"/>
      <c r="Q52" s="20"/>
      <c r="R52" s="14" t="s">
        <v>77</v>
      </c>
      <c r="S52" s="15"/>
      <c r="T52" s="15"/>
      <c r="U52" s="15"/>
      <c r="V52" s="15"/>
      <c r="W52" s="15"/>
      <c r="X52" s="16">
        <v>2224</v>
      </c>
      <c r="Y52" s="16"/>
      <c r="Z52" s="16"/>
      <c r="AA52" s="16"/>
      <c r="AB52" s="16"/>
      <c r="AC52" s="44">
        <v>114.55</v>
      </c>
      <c r="AD52" s="45"/>
      <c r="AE52" s="45"/>
      <c r="AF52" s="45"/>
      <c r="AG52" s="46"/>
      <c r="AH52" s="17"/>
      <c r="AI52" s="17"/>
      <c r="AJ52" s="17"/>
      <c r="AK52" s="17"/>
      <c r="AL52" s="17"/>
      <c r="AM52" s="17"/>
      <c r="AN52" s="17">
        <v>150</v>
      </c>
      <c r="AO52" s="17"/>
      <c r="AP52" s="17"/>
      <c r="AQ52" s="17"/>
      <c r="AR52" s="17"/>
      <c r="AS52" s="17"/>
      <c r="AT52" s="17">
        <v>150</v>
      </c>
      <c r="AU52" s="17"/>
      <c r="AV52" s="17"/>
      <c r="AW52" s="17"/>
      <c r="AX52" s="17">
        <v>150</v>
      </c>
      <c r="AY52" s="17"/>
      <c r="AZ52" s="17"/>
      <c r="BA52" s="17"/>
      <c r="BB52" s="17"/>
      <c r="BC52" s="3">
        <v>150</v>
      </c>
    </row>
    <row r="53" spans="1:55" ht="13.7" customHeight="1" x14ac:dyDescent="0.15">
      <c r="A53" s="18" t="s">
        <v>40</v>
      </c>
      <c r="B53" s="19"/>
      <c r="C53" s="19"/>
      <c r="D53" s="19"/>
      <c r="E53" s="19"/>
      <c r="F53" s="19"/>
      <c r="G53" s="19"/>
      <c r="H53" s="19"/>
      <c r="I53" s="19"/>
      <c r="J53" s="19"/>
      <c r="K53" s="19"/>
      <c r="L53" s="19"/>
      <c r="M53" s="19"/>
      <c r="N53" s="19"/>
      <c r="O53" s="19"/>
      <c r="P53" s="19"/>
      <c r="Q53" s="20"/>
      <c r="R53" s="14" t="s">
        <v>77</v>
      </c>
      <c r="S53" s="15"/>
      <c r="T53" s="15"/>
      <c r="U53" s="15"/>
      <c r="V53" s="15"/>
      <c r="W53" s="15"/>
      <c r="X53" s="16">
        <v>2225</v>
      </c>
      <c r="Y53" s="16"/>
      <c r="Z53" s="16"/>
      <c r="AA53" s="16"/>
      <c r="AB53" s="16"/>
      <c r="AC53" s="44">
        <v>569.33000000000004</v>
      </c>
      <c r="AD53" s="45"/>
      <c r="AE53" s="45"/>
      <c r="AF53" s="45"/>
      <c r="AG53" s="46"/>
      <c r="AH53" s="17">
        <v>452.9</v>
      </c>
      <c r="AI53" s="17"/>
      <c r="AJ53" s="17"/>
      <c r="AK53" s="17"/>
      <c r="AL53" s="17"/>
      <c r="AM53" s="17"/>
      <c r="AN53" s="17">
        <v>580</v>
      </c>
      <c r="AO53" s="17"/>
      <c r="AP53" s="17"/>
      <c r="AQ53" s="17"/>
      <c r="AR53" s="17"/>
      <c r="AS53" s="17"/>
      <c r="AT53" s="17">
        <v>1575</v>
      </c>
      <c r="AU53" s="17"/>
      <c r="AV53" s="17"/>
      <c r="AW53" s="17"/>
      <c r="AX53" s="17">
        <v>1575</v>
      </c>
      <c r="AY53" s="17"/>
      <c r="AZ53" s="17"/>
      <c r="BA53" s="17"/>
      <c r="BB53" s="17"/>
      <c r="BC53" s="3">
        <v>1575</v>
      </c>
    </row>
    <row r="54" spans="1:55" ht="13.7" customHeight="1" x14ac:dyDescent="0.15">
      <c r="A54" s="18" t="s">
        <v>41</v>
      </c>
      <c r="B54" s="19"/>
      <c r="C54" s="19"/>
      <c r="D54" s="19"/>
      <c r="E54" s="19"/>
      <c r="F54" s="19"/>
      <c r="G54" s="19"/>
      <c r="H54" s="19"/>
      <c r="I54" s="19"/>
      <c r="J54" s="19"/>
      <c r="K54" s="19"/>
      <c r="L54" s="19"/>
      <c r="M54" s="19"/>
      <c r="N54" s="19"/>
      <c r="O54" s="19"/>
      <c r="P54" s="19"/>
      <c r="Q54" s="20"/>
      <c r="R54" s="14" t="s">
        <v>77</v>
      </c>
      <c r="S54" s="15"/>
      <c r="T54" s="15"/>
      <c r="U54" s="15"/>
      <c r="V54" s="15"/>
      <c r="W54" s="15"/>
      <c r="X54" s="16">
        <v>2226</v>
      </c>
      <c r="Y54" s="16"/>
      <c r="Z54" s="16"/>
      <c r="AA54" s="16"/>
      <c r="AB54" s="16"/>
      <c r="AC54" s="44">
        <v>100</v>
      </c>
      <c r="AD54" s="45"/>
      <c r="AE54" s="45"/>
      <c r="AF54" s="45"/>
      <c r="AG54" s="46"/>
      <c r="AH54" s="17">
        <v>72.42</v>
      </c>
      <c r="AI54" s="17"/>
      <c r="AJ54" s="17"/>
      <c r="AK54" s="17"/>
      <c r="AL54" s="17"/>
      <c r="AM54" s="17"/>
      <c r="AN54" s="17">
        <v>188</v>
      </c>
      <c r="AO54" s="17"/>
      <c r="AP54" s="17"/>
      <c r="AQ54" s="17"/>
      <c r="AR54" s="17"/>
      <c r="AS54" s="17"/>
      <c r="AT54" s="17">
        <v>188</v>
      </c>
      <c r="AU54" s="17"/>
      <c r="AV54" s="17"/>
      <c r="AW54" s="17"/>
      <c r="AX54" s="17">
        <v>188</v>
      </c>
      <c r="AY54" s="17"/>
      <c r="AZ54" s="17"/>
      <c r="BA54" s="17"/>
      <c r="BB54" s="17"/>
      <c r="BC54" s="3">
        <v>188</v>
      </c>
    </row>
    <row r="55" spans="1:55" ht="13.7" customHeight="1" x14ac:dyDescent="0.15">
      <c r="A55" s="18" t="s">
        <v>42</v>
      </c>
      <c r="B55" s="19"/>
      <c r="C55" s="19"/>
      <c r="D55" s="19"/>
      <c r="E55" s="19"/>
      <c r="F55" s="19"/>
      <c r="G55" s="19"/>
      <c r="H55" s="19"/>
      <c r="I55" s="19"/>
      <c r="J55" s="19"/>
      <c r="K55" s="19"/>
      <c r="L55" s="19"/>
      <c r="M55" s="19"/>
      <c r="N55" s="19"/>
      <c r="O55" s="19"/>
      <c r="P55" s="19"/>
      <c r="Q55" s="20"/>
      <c r="R55" s="14" t="s">
        <v>77</v>
      </c>
      <c r="S55" s="15"/>
      <c r="T55" s="15"/>
      <c r="U55" s="15"/>
      <c r="V55" s="15"/>
      <c r="W55" s="15"/>
      <c r="X55" s="16">
        <v>2227</v>
      </c>
      <c r="Y55" s="16"/>
      <c r="Z55" s="16"/>
      <c r="AA55" s="16"/>
      <c r="AB55" s="16"/>
      <c r="AC55" s="44">
        <v>4.7300000000000004</v>
      </c>
      <c r="AD55" s="45"/>
      <c r="AE55" s="45"/>
      <c r="AF55" s="45"/>
      <c r="AG55" s="46"/>
      <c r="AH55" s="17"/>
      <c r="AI55" s="17"/>
      <c r="AJ55" s="17"/>
      <c r="AK55" s="17"/>
      <c r="AL55" s="17"/>
      <c r="AM55" s="17"/>
      <c r="AN55" s="17">
        <v>15</v>
      </c>
      <c r="AO55" s="17"/>
      <c r="AP55" s="17"/>
      <c r="AQ55" s="17"/>
      <c r="AR55" s="17"/>
      <c r="AS55" s="17"/>
      <c r="AT55" s="17">
        <v>15</v>
      </c>
      <c r="AU55" s="17"/>
      <c r="AV55" s="17"/>
      <c r="AW55" s="17"/>
      <c r="AX55" s="17">
        <v>15</v>
      </c>
      <c r="AY55" s="17"/>
      <c r="AZ55" s="17"/>
      <c r="BA55" s="17"/>
      <c r="BB55" s="17"/>
      <c r="BC55" s="3">
        <v>15</v>
      </c>
    </row>
    <row r="56" spans="1:55" ht="13.7" customHeight="1" x14ac:dyDescent="0.15">
      <c r="A56" s="18" t="s">
        <v>56</v>
      </c>
      <c r="B56" s="19"/>
      <c r="C56" s="19"/>
      <c r="D56" s="19"/>
      <c r="E56" s="19"/>
      <c r="F56" s="19"/>
      <c r="G56" s="19"/>
      <c r="H56" s="19"/>
      <c r="I56" s="19"/>
      <c r="J56" s="19"/>
      <c r="K56" s="19"/>
      <c r="L56" s="19"/>
      <c r="M56" s="19"/>
      <c r="N56" s="19"/>
      <c r="O56" s="19"/>
      <c r="P56" s="19"/>
      <c r="Q56" s="20"/>
      <c r="R56" s="14" t="s">
        <v>77</v>
      </c>
      <c r="S56" s="15"/>
      <c r="T56" s="15"/>
      <c r="U56" s="15"/>
      <c r="V56" s="15"/>
      <c r="W56" s="15"/>
      <c r="X56" s="16">
        <v>2228</v>
      </c>
      <c r="Y56" s="16"/>
      <c r="Z56" s="16"/>
      <c r="AA56" s="16"/>
      <c r="AB56" s="16"/>
      <c r="AC56" s="17">
        <v>3829.75</v>
      </c>
      <c r="AD56" s="17"/>
      <c r="AE56" s="17"/>
      <c r="AF56" s="17"/>
      <c r="AG56" s="17"/>
      <c r="AH56" s="17">
        <v>4677.04</v>
      </c>
      <c r="AI56" s="17"/>
      <c r="AJ56" s="17"/>
      <c r="AK56" s="17"/>
      <c r="AL56" s="17"/>
      <c r="AM56" s="17"/>
      <c r="AN56" s="17">
        <v>5525</v>
      </c>
      <c r="AO56" s="17"/>
      <c r="AP56" s="17"/>
      <c r="AQ56" s="17"/>
      <c r="AR56" s="17"/>
      <c r="AS56" s="17"/>
      <c r="AT56" s="17">
        <v>5525</v>
      </c>
      <c r="AU56" s="17"/>
      <c r="AV56" s="17"/>
      <c r="AW56" s="17"/>
      <c r="AX56" s="17">
        <v>5186.8999999999996</v>
      </c>
      <c r="AY56" s="17"/>
      <c r="AZ56" s="17"/>
      <c r="BA56" s="17"/>
      <c r="BB56" s="17"/>
      <c r="BC56" s="3">
        <v>4959.3</v>
      </c>
    </row>
    <row r="57" spans="1:55" ht="13.7" customHeight="1" x14ac:dyDescent="0.15">
      <c r="A57" s="18" t="s">
        <v>43</v>
      </c>
      <c r="B57" s="19"/>
      <c r="C57" s="19"/>
      <c r="D57" s="19"/>
      <c r="E57" s="19"/>
      <c r="F57" s="19"/>
      <c r="G57" s="19"/>
      <c r="H57" s="19"/>
      <c r="I57" s="19"/>
      <c r="J57" s="19"/>
      <c r="K57" s="19"/>
      <c r="L57" s="19"/>
      <c r="M57" s="19"/>
      <c r="N57" s="19"/>
      <c r="O57" s="19"/>
      <c r="P57" s="19"/>
      <c r="Q57" s="20"/>
      <c r="R57" s="14" t="s">
        <v>77</v>
      </c>
      <c r="S57" s="15"/>
      <c r="T57" s="15"/>
      <c r="U57" s="15"/>
      <c r="V57" s="15"/>
      <c r="W57" s="15"/>
      <c r="X57" s="16">
        <v>2229</v>
      </c>
      <c r="Y57" s="16"/>
      <c r="Z57" s="16"/>
      <c r="AA57" s="16"/>
      <c r="AB57" s="16"/>
      <c r="AC57" s="17">
        <v>164.91</v>
      </c>
      <c r="AD57" s="17"/>
      <c r="AE57" s="17"/>
      <c r="AF57" s="17"/>
      <c r="AG57" s="17"/>
      <c r="AH57" s="17">
        <v>339.35</v>
      </c>
      <c r="AI57" s="17"/>
      <c r="AJ57" s="17"/>
      <c r="AK57" s="17"/>
      <c r="AL57" s="17"/>
      <c r="AM57" s="17"/>
      <c r="AN57" s="17">
        <v>350</v>
      </c>
      <c r="AO57" s="17"/>
      <c r="AP57" s="17"/>
      <c r="AQ57" s="17"/>
      <c r="AR57" s="17"/>
      <c r="AS57" s="17"/>
      <c r="AT57" s="17">
        <v>435</v>
      </c>
      <c r="AU57" s="17"/>
      <c r="AV57" s="17"/>
      <c r="AW57" s="17"/>
      <c r="AX57" s="17">
        <v>435</v>
      </c>
      <c r="AY57" s="17"/>
      <c r="AZ57" s="17"/>
      <c r="BA57" s="17"/>
      <c r="BB57" s="17"/>
      <c r="BC57" s="3">
        <v>435</v>
      </c>
    </row>
    <row r="58" spans="1:55" ht="13.7" customHeight="1" x14ac:dyDescent="0.15">
      <c r="A58" s="18" t="s">
        <v>57</v>
      </c>
      <c r="B58" s="19"/>
      <c r="C58" s="19"/>
      <c r="D58" s="19"/>
      <c r="E58" s="19"/>
      <c r="F58" s="19"/>
      <c r="G58" s="19"/>
      <c r="H58" s="19"/>
      <c r="I58" s="19"/>
      <c r="J58" s="19"/>
      <c r="K58" s="19"/>
      <c r="L58" s="19"/>
      <c r="M58" s="19"/>
      <c r="N58" s="19"/>
      <c r="O58" s="19"/>
      <c r="P58" s="19"/>
      <c r="Q58" s="20"/>
      <c r="R58" s="14" t="s">
        <v>77</v>
      </c>
      <c r="S58" s="15"/>
      <c r="T58" s="15"/>
      <c r="U58" s="15"/>
      <c r="V58" s="15"/>
      <c r="W58" s="15"/>
      <c r="X58" s="16">
        <v>2732</v>
      </c>
      <c r="Y58" s="16"/>
      <c r="Z58" s="16"/>
      <c r="AA58" s="16"/>
      <c r="AB58" s="16"/>
      <c r="AC58" s="17">
        <v>715.85</v>
      </c>
      <c r="AD58" s="17"/>
      <c r="AE58" s="17"/>
      <c r="AF58" s="17"/>
      <c r="AG58" s="17"/>
      <c r="AH58" s="17">
        <v>491.43</v>
      </c>
      <c r="AI58" s="17"/>
      <c r="AJ58" s="17"/>
      <c r="AK58" s="17"/>
      <c r="AL58" s="17"/>
      <c r="AM58" s="17"/>
      <c r="AN58" s="17"/>
      <c r="AO58" s="17"/>
      <c r="AP58" s="17"/>
      <c r="AQ58" s="17"/>
      <c r="AR58" s="17"/>
      <c r="AS58" s="17"/>
      <c r="AT58" s="17"/>
      <c r="AU58" s="17"/>
      <c r="AV58" s="17"/>
      <c r="AW58" s="17"/>
      <c r="AX58" s="17"/>
      <c r="AY58" s="17"/>
      <c r="AZ58" s="17"/>
      <c r="BA58" s="17"/>
      <c r="BB58" s="17"/>
      <c r="BC58" s="3"/>
    </row>
    <row r="59" spans="1:55" ht="22.5" customHeight="1" x14ac:dyDescent="0.15">
      <c r="A59" s="18" t="s">
        <v>44</v>
      </c>
      <c r="B59" s="19"/>
      <c r="C59" s="19"/>
      <c r="D59" s="19"/>
      <c r="E59" s="19"/>
      <c r="F59" s="19"/>
      <c r="G59" s="19"/>
      <c r="H59" s="19"/>
      <c r="I59" s="19"/>
      <c r="J59" s="19"/>
      <c r="K59" s="19"/>
      <c r="L59" s="19"/>
      <c r="M59" s="19"/>
      <c r="N59" s="19"/>
      <c r="O59" s="19"/>
      <c r="P59" s="19"/>
      <c r="Q59" s="20"/>
      <c r="R59" s="82" t="s">
        <v>77</v>
      </c>
      <c r="S59" s="83"/>
      <c r="T59" s="83"/>
      <c r="U59" s="83"/>
      <c r="V59" s="83"/>
      <c r="W59" s="83"/>
      <c r="X59" s="84">
        <v>2735</v>
      </c>
      <c r="Y59" s="84"/>
      <c r="Z59" s="84"/>
      <c r="AA59" s="84"/>
      <c r="AB59" s="84"/>
      <c r="AC59" s="85">
        <v>142.97999999999999</v>
      </c>
      <c r="AD59" s="85"/>
      <c r="AE59" s="85"/>
      <c r="AF59" s="85"/>
      <c r="AG59" s="85"/>
      <c r="AH59" s="85">
        <v>185.88</v>
      </c>
      <c r="AI59" s="85"/>
      <c r="AJ59" s="85"/>
      <c r="AK59" s="85"/>
      <c r="AL59" s="85"/>
      <c r="AM59" s="85"/>
      <c r="AN59" s="85">
        <v>210</v>
      </c>
      <c r="AO59" s="85"/>
      <c r="AP59" s="85"/>
      <c r="AQ59" s="85"/>
      <c r="AR59" s="85"/>
      <c r="AS59" s="85"/>
      <c r="AT59" s="85">
        <v>210</v>
      </c>
      <c r="AU59" s="85"/>
      <c r="AV59" s="85"/>
      <c r="AW59" s="85"/>
      <c r="AX59" s="85">
        <v>210</v>
      </c>
      <c r="AY59" s="85"/>
      <c r="AZ59" s="85"/>
      <c r="BA59" s="85"/>
      <c r="BB59" s="85"/>
      <c r="BC59" s="86">
        <v>210</v>
      </c>
    </row>
    <row r="60" spans="1:55" ht="11.25" x14ac:dyDescent="0.15">
      <c r="A60" s="41" t="s">
        <v>66</v>
      </c>
      <c r="B60" s="42"/>
      <c r="C60" s="42"/>
      <c r="D60" s="42"/>
      <c r="E60" s="42"/>
      <c r="F60" s="42"/>
      <c r="G60" s="42"/>
      <c r="H60" s="42"/>
      <c r="I60" s="42"/>
      <c r="J60" s="42"/>
      <c r="K60" s="42"/>
      <c r="L60" s="42"/>
      <c r="M60" s="42"/>
      <c r="N60" s="42"/>
      <c r="O60" s="42"/>
      <c r="P60" s="42"/>
      <c r="Q60" s="43"/>
      <c r="R60" s="14" t="s">
        <v>77</v>
      </c>
      <c r="S60" s="15"/>
      <c r="T60" s="15"/>
      <c r="U60" s="15"/>
      <c r="V60" s="15"/>
      <c r="W60" s="15"/>
      <c r="X60" s="16">
        <v>2813</v>
      </c>
      <c r="Y60" s="16"/>
      <c r="Z60" s="16"/>
      <c r="AA60" s="16"/>
      <c r="AB60" s="16"/>
      <c r="AC60" s="17">
        <v>9.0299999999999994</v>
      </c>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4"/>
    </row>
    <row r="61" spans="1:55" ht="13.7" customHeight="1" x14ac:dyDescent="0.15">
      <c r="A61" s="18" t="s">
        <v>58</v>
      </c>
      <c r="B61" s="19"/>
      <c r="C61" s="19"/>
      <c r="D61" s="19"/>
      <c r="E61" s="19"/>
      <c r="F61" s="19"/>
      <c r="G61" s="19"/>
      <c r="H61" s="19"/>
      <c r="I61" s="19"/>
      <c r="J61" s="19"/>
      <c r="K61" s="19"/>
      <c r="L61" s="19"/>
      <c r="M61" s="19"/>
      <c r="N61" s="19"/>
      <c r="O61" s="19"/>
      <c r="P61" s="19"/>
      <c r="Q61" s="20"/>
      <c r="R61" s="14" t="s">
        <v>77</v>
      </c>
      <c r="S61" s="15"/>
      <c r="T61" s="15"/>
      <c r="U61" s="15"/>
      <c r="V61" s="15"/>
      <c r="W61" s="15"/>
      <c r="X61" s="16">
        <v>3111</v>
      </c>
      <c r="Y61" s="16"/>
      <c r="Z61" s="16"/>
      <c r="AA61" s="16"/>
      <c r="AB61" s="16"/>
      <c r="AC61" s="17">
        <v>365.7</v>
      </c>
      <c r="AD61" s="17"/>
      <c r="AE61" s="17"/>
      <c r="AF61" s="17"/>
      <c r="AG61" s="17"/>
      <c r="AH61" s="17">
        <v>2600</v>
      </c>
      <c r="AI61" s="17"/>
      <c r="AJ61" s="17"/>
      <c r="AK61" s="17"/>
      <c r="AL61" s="17"/>
      <c r="AM61" s="17"/>
      <c r="AN61" s="17"/>
      <c r="AO61" s="17"/>
      <c r="AP61" s="17"/>
      <c r="AQ61" s="17"/>
      <c r="AR61" s="17"/>
      <c r="AS61" s="17"/>
      <c r="AT61" s="17"/>
      <c r="AU61" s="17"/>
      <c r="AV61" s="17"/>
      <c r="AW61" s="17"/>
      <c r="AX61" s="17"/>
      <c r="AY61" s="17"/>
      <c r="AZ61" s="17"/>
      <c r="BA61" s="17"/>
      <c r="BB61" s="17"/>
      <c r="BC61" s="3"/>
    </row>
    <row r="62" spans="1:55" ht="13.7" customHeight="1" x14ac:dyDescent="0.15">
      <c r="A62" s="21" t="s">
        <v>70</v>
      </c>
      <c r="B62" s="22"/>
      <c r="C62" s="22"/>
      <c r="D62" s="22"/>
      <c r="E62" s="22"/>
      <c r="F62" s="22"/>
      <c r="G62" s="22"/>
      <c r="H62" s="22"/>
      <c r="I62" s="22"/>
      <c r="J62" s="22"/>
      <c r="K62" s="22"/>
      <c r="L62" s="22"/>
      <c r="M62" s="22"/>
      <c r="N62" s="22"/>
      <c r="O62" s="22"/>
      <c r="P62" s="22"/>
      <c r="Q62" s="23"/>
      <c r="R62" s="14" t="s">
        <v>77</v>
      </c>
      <c r="S62" s="15"/>
      <c r="T62" s="15"/>
      <c r="U62" s="15"/>
      <c r="V62" s="15"/>
      <c r="W62" s="15"/>
      <c r="X62" s="24">
        <v>3131</v>
      </c>
      <c r="Y62" s="24"/>
      <c r="Z62" s="24"/>
      <c r="AA62" s="24"/>
      <c r="AB62" s="24"/>
      <c r="AC62" s="25"/>
      <c r="AD62" s="25"/>
      <c r="AE62" s="25"/>
      <c r="AF62" s="25"/>
      <c r="AG62" s="25"/>
      <c r="AH62" s="25">
        <v>723.7</v>
      </c>
      <c r="AI62" s="25"/>
      <c r="AJ62" s="25"/>
      <c r="AK62" s="25"/>
      <c r="AL62" s="25"/>
      <c r="AM62" s="25"/>
      <c r="AN62" s="47"/>
      <c r="AO62" s="47"/>
      <c r="AP62" s="47"/>
      <c r="AQ62" s="47"/>
      <c r="AR62" s="47"/>
      <c r="AS62" s="47"/>
      <c r="AT62" s="47"/>
      <c r="AU62" s="47"/>
      <c r="AV62" s="47"/>
      <c r="AW62" s="47"/>
      <c r="AX62" s="47"/>
      <c r="AY62" s="47"/>
      <c r="AZ62" s="47"/>
      <c r="BA62" s="47"/>
      <c r="BB62" s="47"/>
      <c r="BC62" s="6"/>
    </row>
    <row r="63" spans="1:55" ht="13.7" customHeight="1" x14ac:dyDescent="0.15">
      <c r="A63" s="18" t="s">
        <v>45</v>
      </c>
      <c r="B63" s="19"/>
      <c r="C63" s="19"/>
      <c r="D63" s="19"/>
      <c r="E63" s="19"/>
      <c r="F63" s="19"/>
      <c r="G63" s="19"/>
      <c r="H63" s="19"/>
      <c r="I63" s="19"/>
      <c r="J63" s="19"/>
      <c r="K63" s="19"/>
      <c r="L63" s="19"/>
      <c r="M63" s="19"/>
      <c r="N63" s="19"/>
      <c r="O63" s="19"/>
      <c r="P63" s="19"/>
      <c r="Q63" s="20"/>
      <c r="R63" s="14" t="s">
        <v>77</v>
      </c>
      <c r="S63" s="15"/>
      <c r="T63" s="15"/>
      <c r="U63" s="15"/>
      <c r="V63" s="15"/>
      <c r="W63" s="15"/>
      <c r="X63" s="16">
        <v>3141</v>
      </c>
      <c r="Y63" s="16"/>
      <c r="Z63" s="16"/>
      <c r="AA63" s="16"/>
      <c r="AB63" s="16"/>
      <c r="AC63" s="17">
        <v>3400</v>
      </c>
      <c r="AD63" s="17"/>
      <c r="AE63" s="17"/>
      <c r="AF63" s="17"/>
      <c r="AG63" s="17"/>
      <c r="AH63" s="17">
        <v>2362.3000000000002</v>
      </c>
      <c r="AI63" s="17"/>
      <c r="AJ63" s="17"/>
      <c r="AK63" s="17"/>
      <c r="AL63" s="17"/>
      <c r="AM63" s="17"/>
      <c r="AN63" s="17">
        <v>2426.1</v>
      </c>
      <c r="AO63" s="17"/>
      <c r="AP63" s="17"/>
      <c r="AQ63" s="17"/>
      <c r="AR63" s="17"/>
      <c r="AS63" s="17"/>
      <c r="AT63" s="17">
        <v>2345.8000000000002</v>
      </c>
      <c r="AU63" s="17"/>
      <c r="AV63" s="17"/>
      <c r="AW63" s="17"/>
      <c r="AX63" s="17">
        <v>2464.1</v>
      </c>
      <c r="AY63" s="17"/>
      <c r="AZ63" s="17"/>
      <c r="BA63" s="17"/>
      <c r="BB63" s="17"/>
      <c r="BC63" s="5">
        <v>2464.1</v>
      </c>
    </row>
    <row r="64" spans="1:55" ht="13.7" customHeight="1" x14ac:dyDescent="0.15">
      <c r="A64" s="18" t="s">
        <v>46</v>
      </c>
      <c r="B64" s="19"/>
      <c r="C64" s="19"/>
      <c r="D64" s="19"/>
      <c r="E64" s="19"/>
      <c r="F64" s="19"/>
      <c r="G64" s="19"/>
      <c r="H64" s="19"/>
      <c r="I64" s="19"/>
      <c r="J64" s="19"/>
      <c r="K64" s="19"/>
      <c r="L64" s="19"/>
      <c r="M64" s="19"/>
      <c r="N64" s="19"/>
      <c r="O64" s="19"/>
      <c r="P64" s="19"/>
      <c r="Q64" s="20"/>
      <c r="R64" s="14" t="s">
        <v>77</v>
      </c>
      <c r="S64" s="15"/>
      <c r="T64" s="15"/>
      <c r="U64" s="15"/>
      <c r="V64" s="15"/>
      <c r="W64" s="15"/>
      <c r="X64" s="16">
        <v>3161</v>
      </c>
      <c r="Y64" s="16"/>
      <c r="Z64" s="16"/>
      <c r="AA64" s="16"/>
      <c r="AB64" s="16"/>
      <c r="AC64" s="17">
        <v>28</v>
      </c>
      <c r="AD64" s="17"/>
      <c r="AE64" s="17"/>
      <c r="AF64" s="17"/>
      <c r="AG64" s="17"/>
      <c r="AH64" s="17">
        <v>10</v>
      </c>
      <c r="AI64" s="17"/>
      <c r="AJ64" s="17"/>
      <c r="AK64" s="17"/>
      <c r="AL64" s="17"/>
      <c r="AM64" s="17"/>
      <c r="AN64" s="17">
        <v>20</v>
      </c>
      <c r="AO64" s="17"/>
      <c r="AP64" s="17"/>
      <c r="AQ64" s="17"/>
      <c r="AR64" s="17"/>
      <c r="AS64" s="17"/>
      <c r="AT64" s="17">
        <v>20</v>
      </c>
      <c r="AU64" s="17"/>
      <c r="AV64" s="17"/>
      <c r="AW64" s="17"/>
      <c r="AX64" s="17">
        <v>20</v>
      </c>
      <c r="AY64" s="17"/>
      <c r="AZ64" s="17"/>
      <c r="BA64" s="17"/>
      <c r="BB64" s="17"/>
      <c r="BC64" s="7">
        <v>20</v>
      </c>
    </row>
    <row r="65" spans="1:55" ht="13.7" customHeight="1" x14ac:dyDescent="0.15">
      <c r="A65" s="18" t="s">
        <v>47</v>
      </c>
      <c r="B65" s="19"/>
      <c r="C65" s="19"/>
      <c r="D65" s="19"/>
      <c r="E65" s="19"/>
      <c r="F65" s="19"/>
      <c r="G65" s="19"/>
      <c r="H65" s="19"/>
      <c r="I65" s="19"/>
      <c r="J65" s="19"/>
      <c r="K65" s="19"/>
      <c r="L65" s="19"/>
      <c r="M65" s="19"/>
      <c r="N65" s="19"/>
      <c r="O65" s="19"/>
      <c r="P65" s="19"/>
      <c r="Q65" s="20"/>
      <c r="R65" s="14" t="s">
        <v>77</v>
      </c>
      <c r="S65" s="15"/>
      <c r="T65" s="15"/>
      <c r="U65" s="15"/>
      <c r="V65" s="15"/>
      <c r="W65" s="15"/>
      <c r="X65" s="16">
        <v>3311</v>
      </c>
      <c r="Y65" s="16"/>
      <c r="Z65" s="16"/>
      <c r="AA65" s="16"/>
      <c r="AB65" s="16"/>
      <c r="AC65" s="17">
        <v>20</v>
      </c>
      <c r="AD65" s="17"/>
      <c r="AE65" s="17"/>
      <c r="AF65" s="17"/>
      <c r="AG65" s="17"/>
      <c r="AH65" s="17">
        <v>50</v>
      </c>
      <c r="AI65" s="17"/>
      <c r="AJ65" s="17"/>
      <c r="AK65" s="17"/>
      <c r="AL65" s="17"/>
      <c r="AM65" s="17"/>
      <c r="AN65" s="17">
        <v>60</v>
      </c>
      <c r="AO65" s="17"/>
      <c r="AP65" s="17"/>
      <c r="AQ65" s="17"/>
      <c r="AR65" s="17"/>
      <c r="AS65" s="17"/>
      <c r="AT65" s="17">
        <v>60</v>
      </c>
      <c r="AU65" s="17"/>
      <c r="AV65" s="17"/>
      <c r="AW65" s="17"/>
      <c r="AX65" s="17">
        <v>60</v>
      </c>
      <c r="AY65" s="17"/>
      <c r="AZ65" s="17"/>
      <c r="BA65" s="17"/>
      <c r="BB65" s="17"/>
      <c r="BC65" s="3">
        <v>60</v>
      </c>
    </row>
    <row r="66" spans="1:55" ht="13.7" customHeight="1" x14ac:dyDescent="0.15">
      <c r="A66" s="18" t="s">
        <v>48</v>
      </c>
      <c r="B66" s="19"/>
      <c r="C66" s="19"/>
      <c r="D66" s="19"/>
      <c r="E66" s="19"/>
      <c r="F66" s="19"/>
      <c r="G66" s="19"/>
      <c r="H66" s="19"/>
      <c r="I66" s="19"/>
      <c r="J66" s="19"/>
      <c r="K66" s="19"/>
      <c r="L66" s="19"/>
      <c r="M66" s="19"/>
      <c r="N66" s="19"/>
      <c r="O66" s="19"/>
      <c r="P66" s="19"/>
      <c r="Q66" s="20"/>
      <c r="R66" s="14" t="s">
        <v>77</v>
      </c>
      <c r="S66" s="15"/>
      <c r="T66" s="15"/>
      <c r="U66" s="15"/>
      <c r="V66" s="15"/>
      <c r="W66" s="15"/>
      <c r="X66" s="16">
        <v>3321</v>
      </c>
      <c r="Y66" s="16"/>
      <c r="Z66" s="16"/>
      <c r="AA66" s="16"/>
      <c r="AB66" s="16"/>
      <c r="AC66" s="17">
        <v>10</v>
      </c>
      <c r="AD66" s="17"/>
      <c r="AE66" s="17"/>
      <c r="AF66" s="17"/>
      <c r="AG66" s="17"/>
      <c r="AH66" s="17">
        <v>30</v>
      </c>
      <c r="AI66" s="17"/>
      <c r="AJ66" s="17"/>
      <c r="AK66" s="17"/>
      <c r="AL66" s="17"/>
      <c r="AM66" s="17"/>
      <c r="AN66" s="17">
        <v>30</v>
      </c>
      <c r="AO66" s="17"/>
      <c r="AP66" s="17"/>
      <c r="AQ66" s="17"/>
      <c r="AR66" s="17"/>
      <c r="AS66" s="17"/>
      <c r="AT66" s="17">
        <v>30</v>
      </c>
      <c r="AU66" s="17"/>
      <c r="AV66" s="17"/>
      <c r="AW66" s="17"/>
      <c r="AX66" s="17">
        <v>30</v>
      </c>
      <c r="AY66" s="17"/>
      <c r="AZ66" s="17"/>
      <c r="BA66" s="17"/>
      <c r="BB66" s="17"/>
      <c r="BC66" s="3">
        <v>30</v>
      </c>
    </row>
    <row r="67" spans="1:55" ht="13.7" customHeight="1" x14ac:dyDescent="0.15">
      <c r="A67" s="18" t="s">
        <v>49</v>
      </c>
      <c r="B67" s="19"/>
      <c r="C67" s="19"/>
      <c r="D67" s="19"/>
      <c r="E67" s="19"/>
      <c r="F67" s="19"/>
      <c r="G67" s="19"/>
      <c r="H67" s="19"/>
      <c r="I67" s="19"/>
      <c r="J67" s="19"/>
      <c r="K67" s="19"/>
      <c r="L67" s="19"/>
      <c r="M67" s="19"/>
      <c r="N67" s="19"/>
      <c r="O67" s="19"/>
      <c r="P67" s="19"/>
      <c r="Q67" s="20"/>
      <c r="R67" s="14" t="s">
        <v>77</v>
      </c>
      <c r="S67" s="15"/>
      <c r="T67" s="15"/>
      <c r="U67" s="15"/>
      <c r="V67" s="15"/>
      <c r="W67" s="15"/>
      <c r="X67" s="16">
        <v>3341</v>
      </c>
      <c r="Y67" s="16"/>
      <c r="Z67" s="16"/>
      <c r="AA67" s="16"/>
      <c r="AB67" s="16"/>
      <c r="AC67" s="17">
        <v>2615.63</v>
      </c>
      <c r="AD67" s="17"/>
      <c r="AE67" s="17"/>
      <c r="AF67" s="17"/>
      <c r="AG67" s="17"/>
      <c r="AH67" s="17">
        <v>4103.5600000000004</v>
      </c>
      <c r="AI67" s="17"/>
      <c r="AJ67" s="17"/>
      <c r="AK67" s="17"/>
      <c r="AL67" s="17"/>
      <c r="AM67" s="17"/>
      <c r="AN67" s="17">
        <v>4010.2</v>
      </c>
      <c r="AO67" s="17"/>
      <c r="AP67" s="17"/>
      <c r="AQ67" s="17"/>
      <c r="AR67" s="17"/>
      <c r="AS67" s="17"/>
      <c r="AT67" s="17">
        <v>4331.6000000000004</v>
      </c>
      <c r="AU67" s="17"/>
      <c r="AV67" s="17"/>
      <c r="AW67" s="17"/>
      <c r="AX67" s="17">
        <v>4531.6000000000004</v>
      </c>
      <c r="AY67" s="17"/>
      <c r="AZ67" s="17"/>
      <c r="BA67" s="17"/>
      <c r="BB67" s="17"/>
      <c r="BC67" s="3">
        <v>4731.6000000000004</v>
      </c>
    </row>
    <row r="68" spans="1:55" ht="13.7" customHeight="1" x14ac:dyDescent="0.15">
      <c r="A68" s="18" t="s">
        <v>50</v>
      </c>
      <c r="B68" s="19"/>
      <c r="C68" s="19"/>
      <c r="D68" s="19"/>
      <c r="E68" s="19"/>
      <c r="F68" s="19"/>
      <c r="G68" s="19"/>
      <c r="H68" s="19"/>
      <c r="I68" s="19"/>
      <c r="J68" s="19"/>
      <c r="K68" s="19"/>
      <c r="L68" s="19"/>
      <c r="M68" s="19"/>
      <c r="N68" s="19"/>
      <c r="O68" s="19"/>
      <c r="P68" s="19"/>
      <c r="Q68" s="20"/>
      <c r="R68" s="14" t="s">
        <v>77</v>
      </c>
      <c r="S68" s="15"/>
      <c r="T68" s="15"/>
      <c r="U68" s="15"/>
      <c r="V68" s="15"/>
      <c r="W68" s="15"/>
      <c r="X68" s="16">
        <v>3361</v>
      </c>
      <c r="Y68" s="16"/>
      <c r="Z68" s="16"/>
      <c r="AA68" s="16"/>
      <c r="AB68" s="16"/>
      <c r="AC68" s="17">
        <v>179.71</v>
      </c>
      <c r="AD68" s="17"/>
      <c r="AE68" s="17"/>
      <c r="AF68" s="17"/>
      <c r="AG68" s="17"/>
      <c r="AH68" s="17">
        <v>126.8</v>
      </c>
      <c r="AI68" s="17"/>
      <c r="AJ68" s="17"/>
      <c r="AK68" s="17"/>
      <c r="AL68" s="17"/>
      <c r="AM68" s="17"/>
      <c r="AN68" s="17">
        <v>195</v>
      </c>
      <c r="AO68" s="17"/>
      <c r="AP68" s="17"/>
      <c r="AQ68" s="17"/>
      <c r="AR68" s="17"/>
      <c r="AS68" s="17"/>
      <c r="AT68" s="17">
        <v>195</v>
      </c>
      <c r="AU68" s="17"/>
      <c r="AV68" s="17"/>
      <c r="AW68" s="17"/>
      <c r="AX68" s="17">
        <v>195</v>
      </c>
      <c r="AY68" s="17"/>
      <c r="AZ68" s="17"/>
      <c r="BA68" s="17"/>
      <c r="BB68" s="17"/>
      <c r="BC68" s="3">
        <v>195</v>
      </c>
    </row>
    <row r="69" spans="1:55" ht="13.7" customHeight="1" x14ac:dyDescent="0.15">
      <c r="A69" s="18" t="s">
        <v>51</v>
      </c>
      <c r="B69" s="19"/>
      <c r="C69" s="19"/>
      <c r="D69" s="19"/>
      <c r="E69" s="19"/>
      <c r="F69" s="19"/>
      <c r="G69" s="19"/>
      <c r="H69" s="19"/>
      <c r="I69" s="19"/>
      <c r="J69" s="19"/>
      <c r="K69" s="19"/>
      <c r="L69" s="19"/>
      <c r="M69" s="19"/>
      <c r="N69" s="19"/>
      <c r="O69" s="19"/>
      <c r="P69" s="19"/>
      <c r="Q69" s="20"/>
      <c r="R69" s="14" t="s">
        <v>77</v>
      </c>
      <c r="S69" s="15"/>
      <c r="T69" s="15"/>
      <c r="U69" s="15"/>
      <c r="V69" s="15"/>
      <c r="W69" s="15"/>
      <c r="X69" s="16">
        <v>3371</v>
      </c>
      <c r="Y69" s="16"/>
      <c r="Z69" s="16"/>
      <c r="AA69" s="16"/>
      <c r="AB69" s="16"/>
      <c r="AC69" s="17">
        <v>130</v>
      </c>
      <c r="AD69" s="17"/>
      <c r="AE69" s="17"/>
      <c r="AF69" s="17"/>
      <c r="AG69" s="17"/>
      <c r="AH69" s="17">
        <v>280</v>
      </c>
      <c r="AI69" s="17"/>
      <c r="AJ69" s="17"/>
      <c r="AK69" s="17"/>
      <c r="AL69" s="17"/>
      <c r="AM69" s="17"/>
      <c r="AN69" s="17">
        <v>180</v>
      </c>
      <c r="AO69" s="17"/>
      <c r="AP69" s="17"/>
      <c r="AQ69" s="17"/>
      <c r="AR69" s="17"/>
      <c r="AS69" s="17"/>
      <c r="AT69" s="17">
        <v>700</v>
      </c>
      <c r="AU69" s="17"/>
      <c r="AV69" s="17"/>
      <c r="AW69" s="17"/>
      <c r="AX69" s="17">
        <v>700</v>
      </c>
      <c r="AY69" s="17"/>
      <c r="AZ69" s="17"/>
      <c r="BA69" s="17"/>
      <c r="BB69" s="17"/>
      <c r="BC69" s="3">
        <v>700</v>
      </c>
    </row>
    <row r="70" spans="1:55" ht="13.7" customHeight="1" x14ac:dyDescent="0.15">
      <c r="A70" s="18" t="s">
        <v>52</v>
      </c>
      <c r="B70" s="19"/>
      <c r="C70" s="19"/>
      <c r="D70" s="19"/>
      <c r="E70" s="19"/>
      <c r="F70" s="19"/>
      <c r="G70" s="19"/>
      <c r="H70" s="19"/>
      <c r="I70" s="19"/>
      <c r="J70" s="19"/>
      <c r="K70" s="19"/>
      <c r="L70" s="19"/>
      <c r="M70" s="19"/>
      <c r="N70" s="19"/>
      <c r="O70" s="19"/>
      <c r="P70" s="19"/>
      <c r="Q70" s="20"/>
      <c r="R70" s="14" t="s">
        <v>77</v>
      </c>
      <c r="S70" s="15"/>
      <c r="T70" s="15"/>
      <c r="U70" s="15"/>
      <c r="V70" s="15"/>
      <c r="W70" s="15"/>
      <c r="X70" s="16">
        <v>3381</v>
      </c>
      <c r="Y70" s="16"/>
      <c r="Z70" s="16"/>
      <c r="AA70" s="16"/>
      <c r="AB70" s="16"/>
      <c r="AC70" s="17">
        <v>20</v>
      </c>
      <c r="AD70" s="17"/>
      <c r="AE70" s="17"/>
      <c r="AF70" s="17"/>
      <c r="AG70" s="17"/>
      <c r="AH70" s="17">
        <v>45</v>
      </c>
      <c r="AI70" s="17"/>
      <c r="AJ70" s="17"/>
      <c r="AK70" s="17"/>
      <c r="AL70" s="17"/>
      <c r="AM70" s="17"/>
      <c r="AN70" s="17">
        <v>45</v>
      </c>
      <c r="AO70" s="17"/>
      <c r="AP70" s="17"/>
      <c r="AQ70" s="17"/>
      <c r="AR70" s="17"/>
      <c r="AS70" s="17"/>
      <c r="AT70" s="17">
        <v>45</v>
      </c>
      <c r="AU70" s="17"/>
      <c r="AV70" s="17"/>
      <c r="AW70" s="17"/>
      <c r="AX70" s="17">
        <v>45</v>
      </c>
      <c r="AY70" s="17"/>
      <c r="AZ70" s="17"/>
      <c r="BA70" s="17"/>
      <c r="BB70" s="17"/>
      <c r="BC70" s="3">
        <v>45</v>
      </c>
    </row>
    <row r="71" spans="1:55" ht="13.7" customHeight="1" x14ac:dyDescent="0.15">
      <c r="A71" s="18" t="s">
        <v>53</v>
      </c>
      <c r="B71" s="19"/>
      <c r="C71" s="19"/>
      <c r="D71" s="19"/>
      <c r="E71" s="19"/>
      <c r="F71" s="19"/>
      <c r="G71" s="19"/>
      <c r="H71" s="19"/>
      <c r="I71" s="19"/>
      <c r="J71" s="19"/>
      <c r="K71" s="19"/>
      <c r="L71" s="19"/>
      <c r="M71" s="19"/>
      <c r="N71" s="19"/>
      <c r="O71" s="19"/>
      <c r="P71" s="19"/>
      <c r="Q71" s="20"/>
      <c r="R71" s="14" t="s">
        <v>77</v>
      </c>
      <c r="S71" s="15"/>
      <c r="T71" s="15"/>
      <c r="U71" s="15"/>
      <c r="V71" s="15"/>
      <c r="W71" s="15"/>
      <c r="X71" s="16">
        <v>3391</v>
      </c>
      <c r="Y71" s="16"/>
      <c r="Z71" s="16"/>
      <c r="AA71" s="16"/>
      <c r="AB71" s="16"/>
      <c r="AC71" s="17">
        <v>39.07</v>
      </c>
      <c r="AD71" s="17"/>
      <c r="AE71" s="17"/>
      <c r="AF71" s="17"/>
      <c r="AG71" s="17"/>
      <c r="AH71" s="17">
        <v>29.86</v>
      </c>
      <c r="AI71" s="17"/>
      <c r="AJ71" s="17"/>
      <c r="AK71" s="17"/>
      <c r="AL71" s="17"/>
      <c r="AM71" s="17"/>
      <c r="AN71" s="17">
        <v>30</v>
      </c>
      <c r="AO71" s="17"/>
      <c r="AP71" s="17"/>
      <c r="AQ71" s="17"/>
      <c r="AR71" s="17"/>
      <c r="AS71" s="17"/>
      <c r="AT71" s="17">
        <v>45</v>
      </c>
      <c r="AU71" s="17"/>
      <c r="AV71" s="17"/>
      <c r="AW71" s="17"/>
      <c r="AX71" s="17">
        <v>45</v>
      </c>
      <c r="AY71" s="17"/>
      <c r="AZ71" s="17"/>
      <c r="BA71" s="17"/>
      <c r="BB71" s="17"/>
      <c r="BC71" s="3">
        <v>45</v>
      </c>
    </row>
  </sheetData>
  <mergeCells count="503">
    <mergeCell ref="A22:Q23"/>
    <mergeCell ref="A52:Q52"/>
    <mergeCell ref="A51:Q51"/>
    <mergeCell ref="A50:Q50"/>
    <mergeCell ref="A43:Q43"/>
    <mergeCell ref="A42:Q42"/>
    <mergeCell ref="A41:Q41"/>
    <mergeCell ref="A40:Q40"/>
    <mergeCell ref="A39:Q39"/>
    <mergeCell ref="A38:Q38"/>
    <mergeCell ref="A44:Q44"/>
    <mergeCell ref="A37:Q37"/>
    <mergeCell ref="A36:Q36"/>
    <mergeCell ref="A35:Q35"/>
    <mergeCell ref="A33:Q33"/>
    <mergeCell ref="A32:Q32"/>
    <mergeCell ref="A31:Q31"/>
    <mergeCell ref="A30:Q30"/>
    <mergeCell ref="A29:Q29"/>
    <mergeCell ref="A34:Q34"/>
    <mergeCell ref="AH63:AM63"/>
    <mergeCell ref="AN63:AS63"/>
    <mergeCell ref="AT63:AW63"/>
    <mergeCell ref="AX63:BB63"/>
    <mergeCell ref="A27:Q27"/>
    <mergeCell ref="A26:Q26"/>
    <mergeCell ref="A25:Q25"/>
    <mergeCell ref="A24:Q24"/>
    <mergeCell ref="A64:Q64"/>
    <mergeCell ref="R64:W64"/>
    <mergeCell ref="X64:AB64"/>
    <mergeCell ref="AC64:AG64"/>
    <mergeCell ref="AH64:AM64"/>
    <mergeCell ref="A59:Q59"/>
    <mergeCell ref="R59:W59"/>
    <mergeCell ref="X59:AB59"/>
    <mergeCell ref="AC59:AG59"/>
    <mergeCell ref="AH59:AM59"/>
    <mergeCell ref="A57:Q57"/>
    <mergeCell ref="R57:W57"/>
    <mergeCell ref="X57:AB57"/>
    <mergeCell ref="AC57:AG57"/>
    <mergeCell ref="AH57:AM57"/>
    <mergeCell ref="A55:Q55"/>
    <mergeCell ref="A66:Q66"/>
    <mergeCell ref="R66:W66"/>
    <mergeCell ref="X66:AB66"/>
    <mergeCell ref="AC66:AG66"/>
    <mergeCell ref="AH66:AM66"/>
    <mergeCell ref="AN66:AS66"/>
    <mergeCell ref="AT66:AW66"/>
    <mergeCell ref="AX66:BB66"/>
    <mergeCell ref="A67:Q67"/>
    <mergeCell ref="R67:W67"/>
    <mergeCell ref="X67:AB67"/>
    <mergeCell ref="AC67:AG67"/>
    <mergeCell ref="AH67:AM67"/>
    <mergeCell ref="AN67:AS67"/>
    <mergeCell ref="AT67:AW67"/>
    <mergeCell ref="AX67:BB67"/>
    <mergeCell ref="A70:Q70"/>
    <mergeCell ref="R70:W70"/>
    <mergeCell ref="X70:AB70"/>
    <mergeCell ref="AC70:AG70"/>
    <mergeCell ref="AH70:AM70"/>
    <mergeCell ref="AN70:AS70"/>
    <mergeCell ref="AT70:AW70"/>
    <mergeCell ref="AX70:BB70"/>
    <mergeCell ref="A68:Q68"/>
    <mergeCell ref="R68:W68"/>
    <mergeCell ref="X68:AB68"/>
    <mergeCell ref="AC68:AG68"/>
    <mergeCell ref="AH68:AM68"/>
    <mergeCell ref="AN68:AS68"/>
    <mergeCell ref="AT68:AW68"/>
    <mergeCell ref="AX68:BB68"/>
    <mergeCell ref="A65:Q65"/>
    <mergeCell ref="R65:W65"/>
    <mergeCell ref="X65:AB65"/>
    <mergeCell ref="AC65:AG65"/>
    <mergeCell ref="AH65:AM65"/>
    <mergeCell ref="AN65:AS65"/>
    <mergeCell ref="AT65:AW65"/>
    <mergeCell ref="AX65:BB65"/>
    <mergeCell ref="A71:Q71"/>
    <mergeCell ref="R71:W71"/>
    <mergeCell ref="X71:AB71"/>
    <mergeCell ref="AC71:AG71"/>
    <mergeCell ref="AH71:AM71"/>
    <mergeCell ref="AN71:AS71"/>
    <mergeCell ref="AT71:AW71"/>
    <mergeCell ref="AX71:BB71"/>
    <mergeCell ref="A69:Q69"/>
    <mergeCell ref="R69:W69"/>
    <mergeCell ref="X69:AB69"/>
    <mergeCell ref="AC69:AG69"/>
    <mergeCell ref="AH69:AM69"/>
    <mergeCell ref="AN69:AS69"/>
    <mergeCell ref="AT69:AW69"/>
    <mergeCell ref="AX69:BB69"/>
    <mergeCell ref="AN59:AS59"/>
    <mergeCell ref="AT59:AW59"/>
    <mergeCell ref="AX59:BB59"/>
    <mergeCell ref="A61:Q61"/>
    <mergeCell ref="X61:AB61"/>
    <mergeCell ref="AC61:AG61"/>
    <mergeCell ref="AH61:AM61"/>
    <mergeCell ref="AN61:AS61"/>
    <mergeCell ref="AT61:AW61"/>
    <mergeCell ref="AX61:BB61"/>
    <mergeCell ref="A60:Q60"/>
    <mergeCell ref="R60:W60"/>
    <mergeCell ref="X60:AB60"/>
    <mergeCell ref="AC60:AG60"/>
    <mergeCell ref="AH60:AM60"/>
    <mergeCell ref="AN60:AS60"/>
    <mergeCell ref="AT60:AW60"/>
    <mergeCell ref="AX60:BB60"/>
    <mergeCell ref="AN57:AS57"/>
    <mergeCell ref="AT57:AW57"/>
    <mergeCell ref="AX57:BB57"/>
    <mergeCell ref="A58:Q58"/>
    <mergeCell ref="R58:W58"/>
    <mergeCell ref="X58:AB58"/>
    <mergeCell ref="AC58:AG58"/>
    <mergeCell ref="AH58:AM58"/>
    <mergeCell ref="AN58:AS58"/>
    <mergeCell ref="AT58:AW58"/>
    <mergeCell ref="AX58:BB58"/>
    <mergeCell ref="AN55:AS55"/>
    <mergeCell ref="AT55:AW55"/>
    <mergeCell ref="AX55:BB55"/>
    <mergeCell ref="A56:Q56"/>
    <mergeCell ref="R56:W56"/>
    <mergeCell ref="X56:AB56"/>
    <mergeCell ref="AC56:AG56"/>
    <mergeCell ref="AH56:AM56"/>
    <mergeCell ref="AN56:AS56"/>
    <mergeCell ref="AT56:AW56"/>
    <mergeCell ref="AX56:BB56"/>
    <mergeCell ref="R55:W55"/>
    <mergeCell ref="X55:AB55"/>
    <mergeCell ref="AC55:AG55"/>
    <mergeCell ref="AH55:AM55"/>
    <mergeCell ref="A53:Q53"/>
    <mergeCell ref="R53:W53"/>
    <mergeCell ref="X53:AB53"/>
    <mergeCell ref="AC53:AG53"/>
    <mergeCell ref="AH53:AM53"/>
    <mergeCell ref="AN53:AS53"/>
    <mergeCell ref="AT53:AW53"/>
    <mergeCell ref="AX53:BB53"/>
    <mergeCell ref="A54:Q54"/>
    <mergeCell ref="R54:W54"/>
    <mergeCell ref="X54:AB54"/>
    <mergeCell ref="AC54:AG54"/>
    <mergeCell ref="AH54:AM54"/>
    <mergeCell ref="AN54:AS54"/>
    <mergeCell ref="AT54:AW54"/>
    <mergeCell ref="AX54:BB54"/>
    <mergeCell ref="R52:W52"/>
    <mergeCell ref="X52:AB52"/>
    <mergeCell ref="AC52:AG52"/>
    <mergeCell ref="AH52:AM52"/>
    <mergeCell ref="AN52:AS52"/>
    <mergeCell ref="AT52:AW52"/>
    <mergeCell ref="AX52:BB52"/>
    <mergeCell ref="AH50:AM50"/>
    <mergeCell ref="AN50:AS50"/>
    <mergeCell ref="AT50:AW50"/>
    <mergeCell ref="AX50:BB50"/>
    <mergeCell ref="R51:W51"/>
    <mergeCell ref="X51:AB51"/>
    <mergeCell ref="AC51:AG51"/>
    <mergeCell ref="A46:Q46"/>
    <mergeCell ref="AX45:BB45"/>
    <mergeCell ref="AT44:AW44"/>
    <mergeCell ref="AX44:BB44"/>
    <mergeCell ref="AC45:AG45"/>
    <mergeCell ref="AH45:AM45"/>
    <mergeCell ref="AN45:AS45"/>
    <mergeCell ref="AT45:AW45"/>
    <mergeCell ref="AH51:AM51"/>
    <mergeCell ref="AN51:AS51"/>
    <mergeCell ref="AT51:AW51"/>
    <mergeCell ref="AX51:BB51"/>
    <mergeCell ref="R50:W50"/>
    <mergeCell ref="X50:AB50"/>
    <mergeCell ref="AC50:AG50"/>
    <mergeCell ref="AW12:BA12"/>
    <mergeCell ref="AW13:BA13"/>
    <mergeCell ref="A1:BC1"/>
    <mergeCell ref="A48:Q48"/>
    <mergeCell ref="R48:W48"/>
    <mergeCell ref="X48:AB48"/>
    <mergeCell ref="AC48:AG48"/>
    <mergeCell ref="AH48:AM48"/>
    <mergeCell ref="AN48:AS48"/>
    <mergeCell ref="AT48:AW48"/>
    <mergeCell ref="AX48:BB48"/>
    <mergeCell ref="A45:Q45"/>
    <mergeCell ref="R45:W45"/>
    <mergeCell ref="X45:AB45"/>
    <mergeCell ref="BB18:BC18"/>
    <mergeCell ref="AT46:AW46"/>
    <mergeCell ref="AX46:BB46"/>
    <mergeCell ref="A47:Q47"/>
    <mergeCell ref="A2:C2"/>
    <mergeCell ref="Q2:S2"/>
    <mergeCell ref="AY2:BC2"/>
    <mergeCell ref="E2:P2"/>
    <mergeCell ref="B18:L18"/>
    <mergeCell ref="M18:S18"/>
    <mergeCell ref="BB12:BC12"/>
    <mergeCell ref="BB13:BC13"/>
    <mergeCell ref="A7:D7"/>
    <mergeCell ref="E7:BC7"/>
    <mergeCell ref="A8:D8"/>
    <mergeCell ref="E8:BC8"/>
    <mergeCell ref="A9:D9"/>
    <mergeCell ref="E9:BC9"/>
    <mergeCell ref="AT40:AW40"/>
    <mergeCell ref="AX40:BB40"/>
    <mergeCell ref="AT37:AW37"/>
    <mergeCell ref="AX37:BB37"/>
    <mergeCell ref="R31:W31"/>
    <mergeCell ref="X31:AB31"/>
    <mergeCell ref="AC31:AG31"/>
    <mergeCell ref="AH31:AM31"/>
    <mergeCell ref="AN31:AS31"/>
    <mergeCell ref="AT31:AW31"/>
    <mergeCell ref="AX31:BB31"/>
    <mergeCell ref="R32:W32"/>
    <mergeCell ref="X32:AB32"/>
    <mergeCell ref="AC32:AG32"/>
    <mergeCell ref="AH32:AM32"/>
    <mergeCell ref="AN32:AS32"/>
    <mergeCell ref="R43:W43"/>
    <mergeCell ref="X43:AB43"/>
    <mergeCell ref="AC43:AG43"/>
    <mergeCell ref="AH43:AM43"/>
    <mergeCell ref="AN43:AS43"/>
    <mergeCell ref="R46:W46"/>
    <mergeCell ref="X46:AB46"/>
    <mergeCell ref="AC46:AG46"/>
    <mergeCell ref="AH46:AM46"/>
    <mergeCell ref="AN46:AS46"/>
    <mergeCell ref="R44:W44"/>
    <mergeCell ref="X44:AB44"/>
    <mergeCell ref="AC44:AG44"/>
    <mergeCell ref="AH44:AM44"/>
    <mergeCell ref="AN44:AS44"/>
    <mergeCell ref="X42:AB42"/>
    <mergeCell ref="AC42:AG42"/>
    <mergeCell ref="AH42:AM42"/>
    <mergeCell ref="AN42:AS42"/>
    <mergeCell ref="AT42:AW42"/>
    <mergeCell ref="AX42:BB42"/>
    <mergeCell ref="R41:W41"/>
    <mergeCell ref="X41:AB41"/>
    <mergeCell ref="AC41:AG41"/>
    <mergeCell ref="AH41:AM41"/>
    <mergeCell ref="AN41:AS41"/>
    <mergeCell ref="AT43:AW43"/>
    <mergeCell ref="AX43:BB43"/>
    <mergeCell ref="R38:W38"/>
    <mergeCell ref="X38:AB38"/>
    <mergeCell ref="AC38:AG38"/>
    <mergeCell ref="AH38:AM38"/>
    <mergeCell ref="AN38:AS38"/>
    <mergeCell ref="AT38:AW38"/>
    <mergeCell ref="AX38:BB38"/>
    <mergeCell ref="R39:W39"/>
    <mergeCell ref="X39:AB39"/>
    <mergeCell ref="AC39:AG39"/>
    <mergeCell ref="AH39:AM39"/>
    <mergeCell ref="AN39:AS39"/>
    <mergeCell ref="AT39:AW39"/>
    <mergeCell ref="AX39:BB39"/>
    <mergeCell ref="R40:W40"/>
    <mergeCell ref="X40:AB40"/>
    <mergeCell ref="AC40:AG40"/>
    <mergeCell ref="AH40:AM40"/>
    <mergeCell ref="AN40:AS40"/>
    <mergeCell ref="AT41:AW41"/>
    <mergeCell ref="AX41:BB41"/>
    <mergeCell ref="R42:W42"/>
    <mergeCell ref="X26:AB26"/>
    <mergeCell ref="AC26:AG26"/>
    <mergeCell ref="AH26:AM26"/>
    <mergeCell ref="AN26:AS26"/>
    <mergeCell ref="AT26:AW26"/>
    <mergeCell ref="AX26:BB26"/>
    <mergeCell ref="AT32:AW32"/>
    <mergeCell ref="AX32:BB32"/>
    <mergeCell ref="R37:W37"/>
    <mergeCell ref="X37:AB37"/>
    <mergeCell ref="AC37:AG37"/>
    <mergeCell ref="AH37:AM37"/>
    <mergeCell ref="AN37:AS37"/>
    <mergeCell ref="AT30:AW30"/>
    <mergeCell ref="AX30:BB30"/>
    <mergeCell ref="X35:AB35"/>
    <mergeCell ref="AC35:AG35"/>
    <mergeCell ref="AH35:AM35"/>
    <mergeCell ref="AN35:AS35"/>
    <mergeCell ref="R34:W34"/>
    <mergeCell ref="X34:AB34"/>
    <mergeCell ref="AC36:AG36"/>
    <mergeCell ref="AH36:AM36"/>
    <mergeCell ref="AN36:AS36"/>
    <mergeCell ref="AT23:AW23"/>
    <mergeCell ref="AX24:BB24"/>
    <mergeCell ref="AC29:AG29"/>
    <mergeCell ref="AT29:AW29"/>
    <mergeCell ref="AX29:BB29"/>
    <mergeCell ref="R27:W27"/>
    <mergeCell ref="X27:AB27"/>
    <mergeCell ref="AC27:AG27"/>
    <mergeCell ref="AH27:AM27"/>
    <mergeCell ref="AN27:AS27"/>
    <mergeCell ref="AT27:AW27"/>
    <mergeCell ref="AX27:BB27"/>
    <mergeCell ref="AT28:AW28"/>
    <mergeCell ref="AX28:BB28"/>
    <mergeCell ref="R29:W29"/>
    <mergeCell ref="X29:AB29"/>
    <mergeCell ref="R25:W25"/>
    <mergeCell ref="X25:AB25"/>
    <mergeCell ref="AC25:AG25"/>
    <mergeCell ref="AH25:AM25"/>
    <mergeCell ref="AN25:AS25"/>
    <mergeCell ref="AT25:AW25"/>
    <mergeCell ref="AX25:BB25"/>
    <mergeCell ref="R26:W26"/>
    <mergeCell ref="AM20:AR20"/>
    <mergeCell ref="AS20:AV20"/>
    <mergeCell ref="AW20:BA20"/>
    <mergeCell ref="BB20:BC20"/>
    <mergeCell ref="AX23:BB23"/>
    <mergeCell ref="R24:W24"/>
    <mergeCell ref="X24:AB24"/>
    <mergeCell ref="AC24:AG24"/>
    <mergeCell ref="AH24:AM24"/>
    <mergeCell ref="AN24:AS24"/>
    <mergeCell ref="AT24:AW24"/>
    <mergeCell ref="A21:AH21"/>
    <mergeCell ref="AO21:BC21"/>
    <mergeCell ref="R22:AB22"/>
    <mergeCell ref="AC22:AG22"/>
    <mergeCell ref="AH22:AM22"/>
    <mergeCell ref="AN22:AS22"/>
    <mergeCell ref="AT22:AW22"/>
    <mergeCell ref="AX22:BB22"/>
    <mergeCell ref="R23:W23"/>
    <mergeCell ref="X23:AB23"/>
    <mergeCell ref="AC23:AG23"/>
    <mergeCell ref="AH23:AM23"/>
    <mergeCell ref="AN23:AS23"/>
    <mergeCell ref="BB17:BC17"/>
    <mergeCell ref="AW19:BA19"/>
    <mergeCell ref="BB19:BC19"/>
    <mergeCell ref="M19:S19"/>
    <mergeCell ref="T19:AA19"/>
    <mergeCell ref="B19:L19"/>
    <mergeCell ref="AW17:BA17"/>
    <mergeCell ref="AG18:AL18"/>
    <mergeCell ref="AM18:AR18"/>
    <mergeCell ref="AS18:AV18"/>
    <mergeCell ref="AW18:BA18"/>
    <mergeCell ref="T18:AA18"/>
    <mergeCell ref="AB18:AF18"/>
    <mergeCell ref="A10:D10"/>
    <mergeCell ref="E10:BC10"/>
    <mergeCell ref="A3:C3"/>
    <mergeCell ref="D3:AX3"/>
    <mergeCell ref="AY3:BC3"/>
    <mergeCell ref="A4:C4"/>
    <mergeCell ref="D4:AX4"/>
    <mergeCell ref="AY4:BC4"/>
    <mergeCell ref="A5:C5"/>
    <mergeCell ref="D5:AX5"/>
    <mergeCell ref="AY5:BC5"/>
    <mergeCell ref="A12:A13"/>
    <mergeCell ref="B12:L13"/>
    <mergeCell ref="M12:S13"/>
    <mergeCell ref="T12:AA13"/>
    <mergeCell ref="AB13:AF13"/>
    <mergeCell ref="AG13:AL13"/>
    <mergeCell ref="AM13:AR13"/>
    <mergeCell ref="AS13:AV13"/>
    <mergeCell ref="B17:L17"/>
    <mergeCell ref="M17:S17"/>
    <mergeCell ref="T17:AA17"/>
    <mergeCell ref="AB17:AF17"/>
    <mergeCell ref="AG17:AL17"/>
    <mergeCell ref="AM17:AR17"/>
    <mergeCell ref="AS17:AV17"/>
    <mergeCell ref="B14:L14"/>
    <mergeCell ref="AB12:AF12"/>
    <mergeCell ref="AG12:AL12"/>
    <mergeCell ref="AM12:AR12"/>
    <mergeCell ref="AS12:AV12"/>
    <mergeCell ref="A28:Q28"/>
    <mergeCell ref="R28:W28"/>
    <mergeCell ref="X28:AB28"/>
    <mergeCell ref="AC28:AG28"/>
    <mergeCell ref="AH28:AM28"/>
    <mergeCell ref="AN28:AS28"/>
    <mergeCell ref="R30:W30"/>
    <mergeCell ref="X30:AB30"/>
    <mergeCell ref="AC30:AG30"/>
    <mergeCell ref="AH30:AM30"/>
    <mergeCell ref="AN30:AS30"/>
    <mergeCell ref="AH29:AM29"/>
    <mergeCell ref="AN29:AS29"/>
    <mergeCell ref="AX36:BB36"/>
    <mergeCell ref="AT33:AW33"/>
    <mergeCell ref="AX33:BB33"/>
    <mergeCell ref="R33:W33"/>
    <mergeCell ref="X33:AB33"/>
    <mergeCell ref="AC33:AG33"/>
    <mergeCell ref="AH33:AM33"/>
    <mergeCell ref="AN33:AS33"/>
    <mergeCell ref="AT35:AW35"/>
    <mergeCell ref="AX35:BB35"/>
    <mergeCell ref="AT34:AW34"/>
    <mergeCell ref="AX34:BB34"/>
    <mergeCell ref="R35:W35"/>
    <mergeCell ref="AC34:AG34"/>
    <mergeCell ref="AH34:AM34"/>
    <mergeCell ref="AN34:AS34"/>
    <mergeCell ref="R36:W36"/>
    <mergeCell ref="X36:AB36"/>
    <mergeCell ref="AT36:AW36"/>
    <mergeCell ref="R61:W61"/>
    <mergeCell ref="AN64:AS64"/>
    <mergeCell ref="AT64:AW64"/>
    <mergeCell ref="AX64:BB64"/>
    <mergeCell ref="A62:Q62"/>
    <mergeCell ref="R62:W62"/>
    <mergeCell ref="X62:AB62"/>
    <mergeCell ref="AC62:AG62"/>
    <mergeCell ref="AH62:AM62"/>
    <mergeCell ref="AN62:AS62"/>
    <mergeCell ref="AT62:AW62"/>
    <mergeCell ref="AX62:BB62"/>
    <mergeCell ref="A63:Q63"/>
    <mergeCell ref="R63:W63"/>
    <mergeCell ref="X63:AB63"/>
    <mergeCell ref="AC63:AG63"/>
    <mergeCell ref="R47:W47"/>
    <mergeCell ref="X47:AB47"/>
    <mergeCell ref="AC47:AG47"/>
    <mergeCell ref="AH47:AM47"/>
    <mergeCell ref="AN47:AS47"/>
    <mergeCell ref="AT47:AW47"/>
    <mergeCell ref="AX47:BB47"/>
    <mergeCell ref="A49:Q49"/>
    <mergeCell ref="R49:W49"/>
    <mergeCell ref="X49:AB49"/>
    <mergeCell ref="AC49:AG49"/>
    <mergeCell ref="AH49:AM49"/>
    <mergeCell ref="AN49:AS49"/>
    <mergeCell ref="AT49:AW49"/>
    <mergeCell ref="AX49:BB49"/>
    <mergeCell ref="AW16:BA16"/>
    <mergeCell ref="BB16:BC16"/>
    <mergeCell ref="M14:S14"/>
    <mergeCell ref="T14:AA14"/>
    <mergeCell ref="AB14:AF14"/>
    <mergeCell ref="AG14:AL14"/>
    <mergeCell ref="AM14:AR14"/>
    <mergeCell ref="AS14:AV14"/>
    <mergeCell ref="AW14:BA14"/>
    <mergeCell ref="BB14:BC14"/>
    <mergeCell ref="M15:S15"/>
    <mergeCell ref="T15:AA15"/>
    <mergeCell ref="AB15:AF15"/>
    <mergeCell ref="AG15:AL15"/>
    <mergeCell ref="AM15:AR15"/>
    <mergeCell ref="AS15:AV15"/>
    <mergeCell ref="AW15:BA15"/>
    <mergeCell ref="BB15:BC15"/>
    <mergeCell ref="A14:A16"/>
    <mergeCell ref="A17:A20"/>
    <mergeCell ref="B16:L16"/>
    <mergeCell ref="M16:S16"/>
    <mergeCell ref="T16:AA16"/>
    <mergeCell ref="AB16:AF16"/>
    <mergeCell ref="AG16:AL16"/>
    <mergeCell ref="AM16:AR16"/>
    <mergeCell ref="AS16:AV16"/>
    <mergeCell ref="B15:L15"/>
    <mergeCell ref="AB19:AF19"/>
    <mergeCell ref="AG19:AL19"/>
    <mergeCell ref="AM19:AR19"/>
    <mergeCell ref="AS19:AV19"/>
    <mergeCell ref="B20:L20"/>
    <mergeCell ref="M20:S20"/>
    <mergeCell ref="T20:AA20"/>
    <mergeCell ref="AB20:AF20"/>
    <mergeCell ref="AG20:AL20"/>
  </mergeCells>
  <printOptions horizontalCentered="1"/>
  <pageMargins left="0.59055118110236227" right="0.39370078740157483" top="0.98425196850393704" bottom="0.98425196850393704" header="0" footer="0"/>
  <pageSetup paperSize="9" orientation="landscape" r:id="rId1"/>
  <rowBreaks count="1" manualBreakCount="1">
    <brk id="20" max="54" man="1"/>
  </rowBreaks>
  <ignoredErrors>
    <ignoredError sqref="AT24"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0205_8005</vt:lpstr>
      <vt:lpstr>'0205_8005'!Заголовки_для_печати</vt:lpstr>
      <vt:lpstr>'0205_8005'!Область_печати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2025-12-22T14:16:34Z</cp:lastPrinted>
  <dcterms:created xsi:type="dcterms:W3CDTF">2009-06-17T07:33:19Z</dcterms:created>
  <dcterms:modified xsi:type="dcterms:W3CDTF">2025-12-22T14:16:42Z</dcterms:modified>
</cp:coreProperties>
</file>